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48" tabRatio="584" activeTab="1"/>
  </bookViews>
  <sheets>
    <sheet name="Sheet1" sheetId="1" r:id="rId1"/>
    <sheet name="99改" sheetId="2" r:id="rId2"/>
  </sheets>
  <definedNames>
    <definedName name="_xlnm.Print_Area" localSheetId="1">'99改'!$A$3:$X$65</definedName>
    <definedName name="_xlnm.Print_Titles" localSheetId="1">'99改'!$1:$2</definedName>
  </definedNames>
  <calcPr fullCalcOnLoad="1"/>
</workbook>
</file>

<file path=xl/sharedStrings.xml><?xml version="1.0" encoding="utf-8"?>
<sst xmlns="http://schemas.openxmlformats.org/spreadsheetml/2006/main" count="199" uniqueCount="139">
  <si>
    <t>小計</t>
  </si>
  <si>
    <t>學分數</t>
  </si>
  <si>
    <t>時數</t>
  </si>
  <si>
    <t>1,「#」為需要電腦上機實習科目。「@」為專業證照輔導課程。</t>
  </si>
  <si>
    <t>3.「專題製作」課程學生必須修課及格兩次始可畢業。</t>
  </si>
  <si>
    <t>體育</t>
  </si>
  <si>
    <t>會計學（一）　</t>
  </si>
  <si>
    <t>行銷管理</t>
  </si>
  <si>
    <t xml:space="preserve"> </t>
  </si>
  <si>
    <t>統計學（二）</t>
  </si>
  <si>
    <t>#資訊管理</t>
  </si>
  <si>
    <t>財務管理</t>
  </si>
  <si>
    <t>生產與作業管理</t>
  </si>
  <si>
    <t>人力資源管理</t>
  </si>
  <si>
    <t>商用英文</t>
  </si>
  <si>
    <t>行銷研究</t>
  </si>
  <si>
    <t>財務報表分析　</t>
  </si>
  <si>
    <t>專案管理@</t>
  </si>
  <si>
    <t>廣告管理</t>
  </si>
  <si>
    <t>商業談判</t>
  </si>
  <si>
    <t>消費者行為</t>
  </si>
  <si>
    <t>投資學</t>
  </si>
  <si>
    <t>人力規劃與經營　</t>
  </si>
  <si>
    <t>供應鏈管理</t>
  </si>
  <si>
    <t>#電子商務@</t>
  </si>
  <si>
    <t>管理科學概論</t>
  </si>
  <si>
    <t>國際企業管理</t>
  </si>
  <si>
    <t>網路行銷</t>
  </si>
  <si>
    <t>證券管理@</t>
  </si>
  <si>
    <t>品質管理</t>
  </si>
  <si>
    <t>服務業行銷</t>
  </si>
  <si>
    <t>高科技產業分析</t>
  </si>
  <si>
    <t>企業資源規劃@</t>
  </si>
  <si>
    <t>衍生性金融商品</t>
  </si>
  <si>
    <t>人力資源專題</t>
  </si>
  <si>
    <t>競爭策略分析</t>
  </si>
  <si>
    <t>決策分析</t>
  </si>
  <si>
    <t>國際行銷</t>
  </si>
  <si>
    <r>
      <t>4.修習外系課程本系承認抵免選修學分數為選修總數</t>
    </r>
    <r>
      <rPr>
        <sz val="12"/>
        <color indexed="8"/>
        <rFont val="標楷體"/>
        <family val="4"/>
      </rPr>
      <t>1/4，超過不予認列。</t>
    </r>
  </si>
  <si>
    <t>軍訓(一)(二)</t>
  </si>
  <si>
    <t>組織理論與管理</t>
  </si>
  <si>
    <t>2.「畢業技能檢定」以取得依「中華科技大學專業證照認定辦法」認定之專業證照及英語能力檢定辦理抵免，學生於就學期間未能取得證照辦理抵免者必須配合選讀輔導考照課程。　</t>
  </si>
  <si>
    <t>中華科技大學企業管理系 日間部四技 課程表(99學年度入學)</t>
  </si>
  <si>
    <t>5.學生就學期間必須取得校(系)方所規定之核心能力指標相關證照，使得畢業。</t>
  </si>
  <si>
    <r>
      <t>98.11.6九十八學年度第一學期第一次院課程</t>
    </r>
    <r>
      <rPr>
        <sz val="10"/>
        <color indexed="8"/>
        <rFont val="標楷體"/>
        <family val="4"/>
      </rPr>
      <t>發展</t>
    </r>
    <r>
      <rPr>
        <sz val="10"/>
        <rFont val="標楷體"/>
        <family val="4"/>
      </rPr>
      <t>委員會會議通過</t>
    </r>
  </si>
  <si>
    <r>
      <t>98.10.29九十八學年度第一學期第二次系課程</t>
    </r>
    <r>
      <rPr>
        <sz val="10"/>
        <color indexed="12"/>
        <rFont val="標楷體"/>
        <family val="4"/>
      </rPr>
      <t>發展</t>
    </r>
    <r>
      <rPr>
        <sz val="10"/>
        <rFont val="標楷體"/>
        <family val="4"/>
      </rPr>
      <t>委員會會議通過</t>
    </r>
  </si>
  <si>
    <t>統計學（一）</t>
  </si>
  <si>
    <t>管理數學</t>
  </si>
  <si>
    <t>98.11.25九十八學年度第一學期第三次系課程發展委員會會議通過</t>
  </si>
  <si>
    <t>#電腦軟體乙級證照@</t>
  </si>
  <si>
    <t>英文實習（二）</t>
  </si>
  <si>
    <t>企業經營分析</t>
  </si>
  <si>
    <t>#商業套裝軟體@</t>
  </si>
  <si>
    <t>產業經濟學</t>
  </si>
  <si>
    <t>零售管理@</t>
  </si>
  <si>
    <t>經濟分析</t>
  </si>
  <si>
    <t>創新管理</t>
  </si>
  <si>
    <t>統計應用軟體</t>
  </si>
  <si>
    <t>顧客關係管理</t>
  </si>
  <si>
    <t>職場生涯規劃</t>
  </si>
  <si>
    <t>財務管理專題</t>
  </si>
  <si>
    <t>ERP管理個案分析</t>
  </si>
  <si>
    <t>創意行銷(外系選)</t>
  </si>
  <si>
    <t>日文</t>
  </si>
  <si>
    <t>進階日文</t>
  </si>
  <si>
    <r>
      <t>微積分</t>
    </r>
    <r>
      <rPr>
        <sz val="12"/>
        <color indexed="12"/>
        <rFont val="標楷體"/>
        <family val="4"/>
      </rPr>
      <t>(一)(二)</t>
    </r>
  </si>
  <si>
    <t>會計專題(一)@</t>
  </si>
  <si>
    <t>會計專題(二)@</t>
  </si>
  <si>
    <t>第一學年</t>
  </si>
  <si>
    <t>第二學年</t>
  </si>
  <si>
    <t>第三學年</t>
  </si>
  <si>
    <t>第四學年</t>
  </si>
  <si>
    <t>科        目</t>
  </si>
  <si>
    <t>一學期</t>
  </si>
  <si>
    <t>二學期</t>
  </si>
  <si>
    <t>科          目</t>
  </si>
  <si>
    <t>學分</t>
  </si>
  <si>
    <t>時數</t>
  </si>
  <si>
    <t>學校必修</t>
  </si>
  <si>
    <t>國文(一)(二)</t>
  </si>
  <si>
    <t>通識課程(三)(四)</t>
  </si>
  <si>
    <t>通識課程(五)</t>
  </si>
  <si>
    <t>畢業技能檢定</t>
  </si>
  <si>
    <t>英文(一)(二)</t>
  </si>
  <si>
    <t>英文實習（一）</t>
  </si>
  <si>
    <t>通識課程(六)</t>
  </si>
  <si>
    <t>通識課程(七)</t>
  </si>
  <si>
    <t>體育(一)(二)</t>
  </si>
  <si>
    <t>通識課程(一)中華人文</t>
  </si>
  <si>
    <t>體育(三)(四)</t>
  </si>
  <si>
    <t>服務學習(一)(二)</t>
  </si>
  <si>
    <t>學院必修</t>
  </si>
  <si>
    <t>通識課程(二)院核心通識</t>
  </si>
  <si>
    <t>經濟學（一）</t>
  </si>
  <si>
    <t>小計</t>
  </si>
  <si>
    <t>學系必修</t>
  </si>
  <si>
    <t>管理學</t>
  </si>
  <si>
    <t>管理會計</t>
  </si>
  <si>
    <t>知識管理</t>
  </si>
  <si>
    <t>策略管理</t>
  </si>
  <si>
    <t>#電算機與實習</t>
  </si>
  <si>
    <t>會計學(二）</t>
  </si>
  <si>
    <t>研究方法</t>
  </si>
  <si>
    <t>經濟學(二）</t>
  </si>
  <si>
    <t>商業自動化@</t>
  </si>
  <si>
    <t>選修科目</t>
  </si>
  <si>
    <t>學校選修</t>
  </si>
  <si>
    <t>學院選修</t>
  </si>
  <si>
    <t>商事法</t>
  </si>
  <si>
    <t>學系選修</t>
  </si>
  <si>
    <t>管理心理學</t>
  </si>
  <si>
    <t>公共關係</t>
  </si>
  <si>
    <t>中小企業管理</t>
  </si>
  <si>
    <t>建議選修</t>
  </si>
  <si>
    <t>合計</t>
  </si>
  <si>
    <r>
      <t>科技管理</t>
    </r>
    <r>
      <rPr>
        <sz val="12"/>
        <color indexed="16"/>
        <rFont val="Times New Roman"/>
        <family val="1"/>
      </rPr>
      <t>(</t>
    </r>
    <r>
      <rPr>
        <sz val="12"/>
        <color indexed="16"/>
        <rFont val="標楷體"/>
        <family val="4"/>
      </rPr>
      <t>跨領域學程</t>
    </r>
    <r>
      <rPr>
        <sz val="12"/>
        <color indexed="16"/>
        <rFont val="Times New Roman"/>
        <family val="1"/>
      </rPr>
      <t>)</t>
    </r>
  </si>
  <si>
    <r>
      <t>99.05.10</t>
    </r>
    <r>
      <rPr>
        <sz val="12"/>
        <rFont val="細明體"/>
        <family val="3"/>
      </rPr>
      <t>九十八學年度第一學期第二次教務會議通過</t>
    </r>
  </si>
  <si>
    <t>BI商業智慧@</t>
  </si>
  <si>
    <r>
      <t>100.3.10</t>
    </r>
    <r>
      <rPr>
        <sz val="12"/>
        <rFont val="細明體"/>
        <family val="3"/>
      </rPr>
      <t>九十九學年度第二學期第二次系課程發展委員會會議修正通過</t>
    </r>
  </si>
  <si>
    <t>專題製作(一) (二)</t>
  </si>
  <si>
    <t>企業經營管理實務講座</t>
  </si>
  <si>
    <t>★★</t>
  </si>
  <si>
    <t>100.11.11一百學年度第一學期第三次系課程委員會會議通過</t>
  </si>
  <si>
    <t>職場專業實習(三)</t>
  </si>
  <si>
    <t>校外實習(一)(二)</t>
  </si>
  <si>
    <r>
      <t>100.12.12</t>
    </r>
    <r>
      <rPr>
        <sz val="12"/>
        <rFont val="細明體"/>
        <family val="3"/>
      </rPr>
      <t>一百學年度第一學期第二次校課程發展委員會會議通過</t>
    </r>
  </si>
  <si>
    <t xml:space="preserve">☉課程規劃表中之「校外實習」、「職場專業實習」以及「職場體驗實習」課程，只標示學分數，而不標示時數，時數則以「※」號代替。
☉學期實習：9學分（分為「校外實習一」、「校外實習二」兩種）。                                                                                                     ☉職場實習：分為「職場專業實習」、「職場體驗實習」兩種，以累計至少72小時為1學分（含寒、暑假與學期中零星時段）。「職場專業實習」之工作內容與專業相符；「職場體驗實習」之工作內容與專業相近，其學分數及累計學分上限由系所決定，但累計學分以6學分為限。                                                                                              ☉本課程僅限參加本學系與合作企業簽約執行之校外實習同學選修，所得學分並得以抵免校外實習期間原班級當學期之必修學分數(每一學期可抵免9學分)。
☉本課程僅限參加本學系與合作企業簽約執行之校外實習同學選修，係指寒暑假期間參與實習可認列之學分，並得以抵免修業期間之選修學分數。
</t>
  </si>
  <si>
    <t>※</t>
  </si>
  <si>
    <t>※</t>
  </si>
  <si>
    <t>職場體驗實習(二)</t>
  </si>
  <si>
    <t>職場體驗實習(三)</t>
  </si>
  <si>
    <t>文化創意產業經營管理</t>
  </si>
  <si>
    <t>專利與創新方法</t>
  </si>
  <si>
    <t>店舖行銷管理實習</t>
  </si>
  <si>
    <t>微型企業創業管理</t>
  </si>
  <si>
    <t>職場專業實習(二)</t>
  </si>
  <si>
    <r>
      <t>101.04.30</t>
    </r>
    <r>
      <rPr>
        <sz val="12"/>
        <rFont val="細明體"/>
        <family val="3"/>
      </rPr>
      <t>一百學年度第二學期第一次系課程發展委員會會議通過</t>
    </r>
  </si>
  <si>
    <t>101.10.25 101學年度第1學期第1次系課程發展委員會會議通過
101.11.12 101學年度第1學期第1次校課程發展委員會會議通過</t>
  </si>
  <si>
    <t>上傳更新</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</si>
</sst>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Yes&quot;;&quot;Yes&quot;;&quot;No&quot;"/>
    <numFmt numFmtId="185" formatCode="&quot;True&quot;;&quot;True&quot;;&quot;False&quot;"/>
    <numFmt numFmtId="186" formatCode="&quot;On&quot;;&quot;On&quot;;&quot;Off&quot;"/>
    <numFmt numFmtId="187" formatCode="m&quot;月&quot;d&quot;日&quot;"/>
    <numFmt numFmtId="188" formatCode="0.0_);[Red]\(0.0\)"/>
    <numFmt numFmtId="189" formatCode="0.0_ "/>
  </numFmts>
  <fonts count="65">
    <font>
      <sz val="12"/>
      <name val="新細明體"/>
      <family val="1"/>
    </font>
    <font>
      <b/>
      <sz val="12"/>
      <name val="新細明體"/>
      <family val="1"/>
    </font>
    <font>
      <i/>
      <sz val="12"/>
      <name val="新細明體"/>
      <family val="1"/>
    </font>
    <font>
      <b/>
      <i/>
      <sz val="12"/>
      <name val="新細明體"/>
      <family val="1"/>
    </font>
    <font>
      <u val="single"/>
      <sz val="9"/>
      <color indexed="12"/>
      <name val="新細明體"/>
      <family val="1"/>
    </font>
    <font>
      <u val="single"/>
      <sz val="9"/>
      <color indexed="36"/>
      <name val="新細明體"/>
      <family val="1"/>
    </font>
    <font>
      <sz val="9"/>
      <name val="新細明體"/>
      <family val="1"/>
    </font>
    <font>
      <sz val="9"/>
      <name val="細明體"/>
      <family val="3"/>
    </font>
    <font>
      <sz val="11"/>
      <name val="標楷體"/>
      <family val="4"/>
    </font>
    <font>
      <sz val="11"/>
      <name val="Times New Roman"/>
      <family val="1"/>
    </font>
    <font>
      <sz val="12"/>
      <name val="標楷體"/>
      <family val="4"/>
    </font>
    <font>
      <sz val="12"/>
      <name val="Times New Roman"/>
      <family val="1"/>
    </font>
    <font>
      <sz val="12"/>
      <color indexed="8"/>
      <name val="標楷體"/>
      <family val="4"/>
    </font>
    <font>
      <b/>
      <sz val="14"/>
      <color indexed="12"/>
      <name val="標楷體"/>
      <family val="4"/>
    </font>
    <font>
      <b/>
      <u val="single"/>
      <sz val="14"/>
      <color indexed="12"/>
      <name val="新細明體"/>
      <family val="1"/>
    </font>
    <font>
      <b/>
      <u val="single"/>
      <sz val="14"/>
      <color indexed="12"/>
      <name val="標楷體"/>
      <family val="4"/>
    </font>
    <font>
      <sz val="12"/>
      <color indexed="10"/>
      <name val="標楷體"/>
      <family val="4"/>
    </font>
    <font>
      <sz val="10"/>
      <name val="標楷體"/>
      <family val="4"/>
    </font>
    <font>
      <sz val="20"/>
      <name val="標楷體"/>
      <family val="4"/>
    </font>
    <font>
      <sz val="10"/>
      <color indexed="12"/>
      <name val="標楷體"/>
      <family val="4"/>
    </font>
    <font>
      <sz val="10"/>
      <color indexed="8"/>
      <name val="標楷體"/>
      <family val="4"/>
    </font>
    <font>
      <sz val="12"/>
      <color indexed="12"/>
      <name val="標楷體"/>
      <family val="4"/>
    </font>
    <font>
      <sz val="11"/>
      <color indexed="10"/>
      <name val="標楷體"/>
      <family val="4"/>
    </font>
    <font>
      <b/>
      <sz val="12"/>
      <color indexed="20"/>
      <name val="標楷體"/>
      <family val="4"/>
    </font>
    <font>
      <sz val="11"/>
      <color indexed="8"/>
      <name val="標楷體"/>
      <family val="4"/>
    </font>
    <font>
      <u val="single"/>
      <sz val="12"/>
      <color indexed="12"/>
      <name val="標楷體"/>
      <family val="4"/>
    </font>
    <font>
      <sz val="12"/>
      <color indexed="20"/>
      <name val="標楷體"/>
      <family val="4"/>
    </font>
    <font>
      <sz val="12"/>
      <color indexed="16"/>
      <name val="標楷體"/>
      <family val="4"/>
    </font>
    <font>
      <sz val="12"/>
      <color indexed="16"/>
      <name val="Times New Roman"/>
      <family val="1"/>
    </font>
    <font>
      <sz val="12"/>
      <name val="細明體"/>
      <family val="3"/>
    </font>
    <font>
      <sz val="12"/>
      <color indexed="10"/>
      <name val="新細明體"/>
      <family val="1"/>
    </font>
    <font>
      <sz val="12"/>
      <color indexed="8"/>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s>
  <borders count="3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color indexed="63"/>
      </bottom>
    </border>
    <border>
      <left style="thin"/>
      <right style="thin"/>
      <top style="thin"/>
      <bottom style="thin"/>
    </border>
    <border>
      <left style="thin"/>
      <right style="thin"/>
      <top style="medium"/>
      <bottom style="thin"/>
    </border>
    <border>
      <left style="thin"/>
      <right style="thin"/>
      <top style="medium"/>
      <bottom>
        <color indexed="63"/>
      </bottom>
    </border>
    <border>
      <left style="thin"/>
      <right style="thin"/>
      <top>
        <color indexed="63"/>
      </top>
      <bottom style="thin"/>
    </border>
    <border>
      <left style="thin"/>
      <right>
        <color indexed="63"/>
      </right>
      <top style="thin"/>
      <bottom style="thin"/>
    </border>
    <border>
      <left style="thin"/>
      <right style="thin"/>
      <top style="thin"/>
      <bottom style="medium"/>
    </border>
    <border>
      <left style="thin"/>
      <right style="thin"/>
      <top>
        <color indexed="63"/>
      </top>
      <bottom>
        <color indexed="63"/>
      </bottom>
    </border>
    <border>
      <left style="thin"/>
      <right style="medium"/>
      <top style="thin"/>
      <bottom style="mediu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medium"/>
      <right style="thin"/>
      <top style="thin"/>
      <bottom style="thin"/>
    </border>
    <border>
      <left style="medium"/>
      <right style="thin"/>
      <top>
        <color indexed="63"/>
      </top>
      <bottom style="thin"/>
    </border>
    <border>
      <left style="thin"/>
      <right style="medium"/>
      <top>
        <color indexed="63"/>
      </top>
      <bottom style="thin"/>
    </border>
    <border>
      <left style="thin"/>
      <right style="medium"/>
      <top style="thin"/>
      <bottom style="thin"/>
    </border>
    <border>
      <left style="medium"/>
      <right style="thin"/>
      <top style="medium"/>
      <bottom style="thin"/>
    </border>
    <border>
      <left style="thin"/>
      <right style="medium"/>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50" fillId="20" borderId="0" applyNumberFormat="0" applyBorder="0" applyAlignment="0" applyProtection="0"/>
    <xf numFmtId="0" fontId="51" fillId="0" borderId="1" applyNumberFormat="0" applyFill="0" applyAlignment="0" applyProtection="0"/>
    <xf numFmtId="0" fontId="52" fillId="21" borderId="0" applyNumberFormat="0" applyBorder="0" applyAlignment="0" applyProtection="0"/>
    <xf numFmtId="9" fontId="0" fillId="0" borderId="0" applyFont="0" applyFill="0" applyBorder="0" applyAlignment="0" applyProtection="0"/>
    <xf numFmtId="0" fontId="53"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3" applyNumberFormat="0" applyFill="0" applyAlignment="0" applyProtection="0"/>
    <xf numFmtId="0" fontId="0" fillId="23" borderId="4" applyNumberFormat="0" applyFont="0" applyAlignment="0" applyProtection="0"/>
    <xf numFmtId="0" fontId="4" fillId="0" borderId="0" applyNumberFormat="0" applyFill="0" applyBorder="0" applyAlignment="0" applyProtection="0"/>
    <xf numFmtId="0" fontId="55" fillId="0" borderId="0" applyNumberFormat="0" applyFill="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30" borderId="2" applyNumberFormat="0" applyAlignment="0" applyProtection="0"/>
    <xf numFmtId="0" fontId="61" fillId="22" borderId="8" applyNumberFormat="0" applyAlignment="0" applyProtection="0"/>
    <xf numFmtId="0" fontId="62" fillId="31" borderId="9" applyNumberFormat="0" applyAlignment="0" applyProtection="0"/>
    <xf numFmtId="0" fontId="63" fillId="32" borderId="0" applyNumberFormat="0" applyBorder="0" applyAlignment="0" applyProtection="0"/>
    <xf numFmtId="0" fontId="64" fillId="0" borderId="0" applyNumberFormat="0" applyFill="0" applyBorder="0" applyAlignment="0" applyProtection="0"/>
  </cellStyleXfs>
  <cellXfs count="139">
    <xf numFmtId="0" fontId="0" fillId="0" borderId="0" xfId="0" applyAlignment="1">
      <alignment/>
    </xf>
    <xf numFmtId="0" fontId="11" fillId="0" borderId="0" xfId="0" applyFont="1" applyBorder="1" applyAlignment="1">
      <alignment vertical="center"/>
    </xf>
    <xf numFmtId="0" fontId="9" fillId="0" borderId="0" xfId="0" applyFont="1" applyBorder="1" applyAlignment="1">
      <alignment vertical="center"/>
    </xf>
    <xf numFmtId="0" fontId="17" fillId="0" borderId="0" xfId="0" applyFont="1" applyBorder="1" applyAlignment="1">
      <alignment vertical="center"/>
    </xf>
    <xf numFmtId="0" fontId="10" fillId="0" borderId="0" xfId="0" applyFont="1" applyBorder="1" applyAlignment="1">
      <alignment vertical="center"/>
    </xf>
    <xf numFmtId="0" fontId="17" fillId="0" borderId="0" xfId="0" applyFont="1" applyBorder="1" applyAlignment="1">
      <alignment/>
    </xf>
    <xf numFmtId="0" fontId="17" fillId="0" borderId="0" xfId="0" applyFont="1" applyBorder="1" applyAlignment="1">
      <alignment/>
    </xf>
    <xf numFmtId="0" fontId="10" fillId="0" borderId="0" xfId="0" applyFont="1" applyBorder="1" applyAlignment="1">
      <alignment/>
    </xf>
    <xf numFmtId="0" fontId="10" fillId="0" borderId="0" xfId="0" applyFont="1" applyBorder="1" applyAlignment="1">
      <alignment horizontal="center"/>
    </xf>
    <xf numFmtId="0" fontId="14" fillId="0" borderId="0" xfId="45" applyFont="1" applyBorder="1" applyAlignment="1" applyProtection="1">
      <alignment/>
      <protection/>
    </xf>
    <xf numFmtId="0" fontId="10" fillId="33" borderId="10" xfId="0" applyFont="1" applyFill="1" applyBorder="1" applyAlignment="1">
      <alignment horizontal="left" vertical="center"/>
    </xf>
    <xf numFmtId="0" fontId="10" fillId="33" borderId="10" xfId="0" applyFont="1" applyFill="1" applyBorder="1" applyAlignment="1">
      <alignment horizontal="center" vertical="center"/>
    </xf>
    <xf numFmtId="0" fontId="10" fillId="33" borderId="11" xfId="0" applyFont="1" applyFill="1" applyBorder="1" applyAlignment="1">
      <alignment horizontal="center"/>
    </xf>
    <xf numFmtId="0" fontId="10" fillId="33" borderId="11" xfId="0" applyFont="1" applyFill="1" applyBorder="1" applyAlignment="1">
      <alignment vertical="center"/>
    </xf>
    <xf numFmtId="0" fontId="10" fillId="33" borderId="11" xfId="0" applyFont="1" applyFill="1" applyBorder="1" applyAlignment="1">
      <alignment horizontal="center" vertical="center" textRotation="255"/>
    </xf>
    <xf numFmtId="0" fontId="10" fillId="33" borderId="12" xfId="0" applyFont="1" applyFill="1" applyBorder="1" applyAlignment="1">
      <alignment/>
    </xf>
    <xf numFmtId="0" fontId="10" fillId="33" borderId="12" xfId="0" applyFont="1" applyFill="1" applyBorder="1" applyAlignment="1">
      <alignment horizontal="center"/>
    </xf>
    <xf numFmtId="0" fontId="10" fillId="33" borderId="13" xfId="0" applyFont="1" applyFill="1" applyBorder="1" applyAlignment="1">
      <alignment/>
    </xf>
    <xf numFmtId="0" fontId="10" fillId="33" borderId="12" xfId="0" applyFont="1" applyFill="1" applyBorder="1" applyAlignment="1">
      <alignment vertical="center"/>
    </xf>
    <xf numFmtId="0" fontId="10" fillId="33" borderId="14" xfId="0" applyFont="1" applyFill="1" applyBorder="1" applyAlignment="1">
      <alignment horizontal="center" vertical="center"/>
    </xf>
    <xf numFmtId="0" fontId="10" fillId="33" borderId="11" xfId="0" applyFont="1" applyFill="1" applyBorder="1" applyAlignment="1">
      <alignment/>
    </xf>
    <xf numFmtId="0" fontId="16" fillId="33" borderId="11" xfId="0" applyFont="1" applyFill="1" applyBorder="1" applyAlignment="1">
      <alignment/>
    </xf>
    <xf numFmtId="0" fontId="11" fillId="33" borderId="0" xfId="0" applyFont="1" applyFill="1" applyBorder="1" applyAlignment="1">
      <alignment vertical="center"/>
    </xf>
    <xf numFmtId="0" fontId="10" fillId="33" borderId="11" xfId="0" applyFont="1" applyFill="1" applyBorder="1" applyAlignment="1">
      <alignment horizontal="center" vertical="center"/>
    </xf>
    <xf numFmtId="0" fontId="16" fillId="33" borderId="11" xfId="0" applyFont="1" applyFill="1" applyBorder="1" applyAlignment="1">
      <alignment horizontal="left"/>
    </xf>
    <xf numFmtId="0" fontId="10" fillId="33" borderId="14" xfId="0" applyFont="1" applyFill="1" applyBorder="1" applyAlignment="1">
      <alignment/>
    </xf>
    <xf numFmtId="0" fontId="17" fillId="33" borderId="11" xfId="0" applyFont="1" applyFill="1" applyBorder="1" applyAlignment="1">
      <alignment/>
    </xf>
    <xf numFmtId="0" fontId="12" fillId="33" borderId="11" xfId="0" applyFont="1" applyFill="1" applyBorder="1" applyAlignment="1">
      <alignment vertical="center"/>
    </xf>
    <xf numFmtId="189" fontId="12" fillId="33" borderId="11" xfId="0" applyNumberFormat="1" applyFont="1" applyFill="1" applyBorder="1" applyAlignment="1">
      <alignment horizontal="center" vertical="center"/>
    </xf>
    <xf numFmtId="0" fontId="12" fillId="33" borderId="11" xfId="0" applyFont="1" applyFill="1" applyBorder="1" applyAlignment="1">
      <alignment horizontal="center" vertical="center"/>
    </xf>
    <xf numFmtId="0" fontId="10" fillId="33" borderId="15" xfId="0" applyFont="1" applyFill="1" applyBorder="1" applyAlignment="1">
      <alignment horizontal="center" vertical="center"/>
    </xf>
    <xf numFmtId="0" fontId="10" fillId="33" borderId="0" xfId="0" applyFont="1" applyFill="1" applyAlignment="1">
      <alignment vertical="center"/>
    </xf>
    <xf numFmtId="0" fontId="10" fillId="33" borderId="16" xfId="0" applyFont="1" applyFill="1" applyBorder="1" applyAlignment="1">
      <alignment horizontal="center" vertical="center"/>
    </xf>
    <xf numFmtId="0" fontId="22" fillId="33" borderId="12" xfId="0" applyFont="1" applyFill="1" applyBorder="1" applyAlignment="1">
      <alignment/>
    </xf>
    <xf numFmtId="0" fontId="10" fillId="33" borderId="14" xfId="0" applyFont="1" applyFill="1" applyBorder="1" applyAlignment="1">
      <alignment horizontal="left" vertical="center"/>
    </xf>
    <xf numFmtId="0" fontId="10" fillId="33" borderId="11" xfId="0" applyFont="1" applyFill="1" applyBorder="1" applyAlignment="1">
      <alignment horizontal="left" vertical="center"/>
    </xf>
    <xf numFmtId="0" fontId="11" fillId="33" borderId="11" xfId="0" applyFont="1" applyFill="1" applyBorder="1" applyAlignment="1">
      <alignment vertical="center"/>
    </xf>
    <xf numFmtId="0" fontId="10" fillId="33" borderId="17" xfId="0" applyFont="1" applyFill="1" applyBorder="1" applyAlignment="1">
      <alignment/>
    </xf>
    <xf numFmtId="0" fontId="10" fillId="33" borderId="14" xfId="0" applyFont="1" applyFill="1" applyBorder="1" applyAlignment="1">
      <alignment horizontal="center"/>
    </xf>
    <xf numFmtId="0" fontId="10" fillId="33" borderId="14" xfId="0" applyFont="1" applyFill="1" applyBorder="1" applyAlignment="1">
      <alignment vertical="center"/>
    </xf>
    <xf numFmtId="0" fontId="13" fillId="33" borderId="11" xfId="0" applyFont="1" applyFill="1" applyBorder="1" applyAlignment="1">
      <alignment/>
    </xf>
    <xf numFmtId="0" fontId="15" fillId="33" borderId="11" xfId="45" applyFont="1" applyFill="1" applyBorder="1" applyAlignment="1" applyProtection="1">
      <alignment/>
      <protection/>
    </xf>
    <xf numFmtId="0" fontId="10" fillId="33" borderId="11" xfId="0" applyFont="1" applyFill="1" applyBorder="1" applyAlignment="1">
      <alignment horizontal="left" vertical="center" wrapText="1"/>
    </xf>
    <xf numFmtId="0" fontId="24" fillId="33" borderId="11" xfId="0" applyFont="1" applyFill="1" applyBorder="1" applyAlignment="1">
      <alignment horizontal="center"/>
    </xf>
    <xf numFmtId="0" fontId="10" fillId="33" borderId="16" xfId="0" applyFont="1" applyFill="1" applyBorder="1" applyAlignment="1">
      <alignment vertical="center"/>
    </xf>
    <xf numFmtId="0" fontId="10" fillId="33" borderId="16" xfId="0" applyFont="1" applyFill="1" applyBorder="1" applyAlignment="1">
      <alignment horizontal="left" vertical="center"/>
    </xf>
    <xf numFmtId="0" fontId="10" fillId="33" borderId="11" xfId="0" applyFont="1" applyFill="1" applyBorder="1" applyAlignment="1" quotePrefix="1">
      <alignment horizontal="left" vertical="center" wrapText="1"/>
    </xf>
    <xf numFmtId="0" fontId="10" fillId="33" borderId="16" xfId="0" applyFont="1" applyFill="1" applyBorder="1" applyAlignment="1" quotePrefix="1">
      <alignment horizontal="left" vertical="center" wrapText="1"/>
    </xf>
    <xf numFmtId="0" fontId="25" fillId="33" borderId="12" xfId="45" applyFont="1" applyFill="1" applyBorder="1" applyAlignment="1" applyProtection="1">
      <alignment/>
      <protection/>
    </xf>
    <xf numFmtId="0" fontId="13" fillId="33" borderId="11" xfId="0" applyFont="1" applyFill="1" applyBorder="1" applyAlignment="1">
      <alignment wrapText="1"/>
    </xf>
    <xf numFmtId="0" fontId="27" fillId="33" borderId="11" xfId="0" applyFont="1" applyFill="1" applyBorder="1" applyAlignment="1">
      <alignment/>
    </xf>
    <xf numFmtId="0" fontId="27" fillId="33" borderId="11" xfId="0" applyFont="1" applyFill="1" applyBorder="1" applyAlignment="1">
      <alignment horizontal="center"/>
    </xf>
    <xf numFmtId="0" fontId="10" fillId="33" borderId="11" xfId="0" applyFont="1" applyFill="1" applyBorder="1" applyAlignment="1" quotePrefix="1">
      <alignment horizontal="left" vertical="center"/>
    </xf>
    <xf numFmtId="0" fontId="25" fillId="33" borderId="11" xfId="45" applyFont="1" applyFill="1" applyBorder="1" applyAlignment="1" applyProtection="1">
      <alignment/>
      <protection/>
    </xf>
    <xf numFmtId="0" fontId="12" fillId="33" borderId="11" xfId="0" applyFont="1" applyFill="1" applyBorder="1" applyAlignment="1">
      <alignment horizontal="center"/>
    </xf>
    <xf numFmtId="0" fontId="12" fillId="33" borderId="11" xfId="0" applyFont="1" applyFill="1" applyBorder="1" applyAlignment="1">
      <alignment/>
    </xf>
    <xf numFmtId="0" fontId="8" fillId="33" borderId="11" xfId="0" applyFont="1" applyFill="1" applyBorder="1" applyAlignment="1">
      <alignment horizontal="center"/>
    </xf>
    <xf numFmtId="0" fontId="15" fillId="33" borderId="11" xfId="45" applyFont="1" applyFill="1" applyBorder="1" applyAlignment="1" applyProtection="1">
      <alignment vertical="center"/>
      <protection/>
    </xf>
    <xf numFmtId="0" fontId="10" fillId="33" borderId="10" xfId="0" applyFont="1" applyFill="1" applyBorder="1" applyAlignment="1">
      <alignment/>
    </xf>
    <xf numFmtId="0" fontId="10" fillId="33" borderId="10" xfId="0" applyFont="1" applyFill="1" applyBorder="1" applyAlignment="1">
      <alignment horizontal="center"/>
    </xf>
    <xf numFmtId="0" fontId="23" fillId="33" borderId="10" xfId="0" applyFont="1" applyFill="1" applyBorder="1" applyAlignment="1">
      <alignment vertical="center" wrapText="1"/>
    </xf>
    <xf numFmtId="0" fontId="26" fillId="33" borderId="10" xfId="0" applyFont="1" applyFill="1" applyBorder="1" applyAlignment="1">
      <alignment horizontal="center" vertical="center"/>
    </xf>
    <xf numFmtId="0" fontId="26" fillId="33" borderId="10" xfId="0" applyFont="1" applyFill="1" applyBorder="1" applyAlignment="1">
      <alignment horizontal="center" vertical="center" wrapText="1"/>
    </xf>
    <xf numFmtId="0" fontId="10" fillId="33" borderId="11" xfId="45" applyFont="1" applyFill="1" applyBorder="1" applyAlignment="1" applyProtection="1">
      <alignment/>
      <protection/>
    </xf>
    <xf numFmtId="0" fontId="10" fillId="33" borderId="16" xfId="0" applyFont="1" applyFill="1" applyBorder="1" applyAlignment="1">
      <alignment horizontal="center" vertical="center" wrapText="1"/>
    </xf>
    <xf numFmtId="0" fontId="10" fillId="33" borderId="18" xfId="0" applyFont="1" applyFill="1" applyBorder="1" applyAlignment="1">
      <alignment horizontal="center" vertical="center" wrapText="1"/>
    </xf>
    <xf numFmtId="0" fontId="10" fillId="33" borderId="19" xfId="0" applyFont="1" applyFill="1" applyBorder="1" applyAlignment="1">
      <alignment horizontal="center" vertical="center"/>
    </xf>
    <xf numFmtId="0" fontId="16" fillId="33" borderId="0" xfId="0" applyFont="1" applyFill="1" applyBorder="1" applyAlignment="1">
      <alignment horizontal="center" vertical="center"/>
    </xf>
    <xf numFmtId="0" fontId="8" fillId="33" borderId="20" xfId="0" applyFont="1" applyFill="1" applyBorder="1" applyAlignment="1">
      <alignment horizontal="left" vertical="center"/>
    </xf>
    <xf numFmtId="0" fontId="8" fillId="33" borderId="21" xfId="0" applyFont="1" applyFill="1" applyBorder="1" applyAlignment="1">
      <alignment horizontal="left" vertical="center"/>
    </xf>
    <xf numFmtId="0" fontId="8" fillId="33" borderId="21" xfId="0" applyFont="1" applyFill="1" applyBorder="1" applyAlignment="1">
      <alignment vertical="center"/>
    </xf>
    <xf numFmtId="0" fontId="8" fillId="33" borderId="22" xfId="0" applyFont="1" applyFill="1" applyBorder="1" applyAlignment="1">
      <alignment vertical="center"/>
    </xf>
    <xf numFmtId="0" fontId="8" fillId="33" borderId="19" xfId="0" applyFont="1" applyFill="1" applyBorder="1" applyAlignment="1">
      <alignment vertical="center"/>
    </xf>
    <xf numFmtId="0" fontId="8" fillId="33" borderId="0" xfId="0" applyFont="1" applyFill="1" applyBorder="1" applyAlignment="1">
      <alignment vertical="center"/>
    </xf>
    <xf numFmtId="0" fontId="8" fillId="33" borderId="23" xfId="0" applyFont="1" applyFill="1" applyBorder="1" applyAlignment="1">
      <alignment vertical="center"/>
    </xf>
    <xf numFmtId="0" fontId="10" fillId="33" borderId="0" xfId="0" applyFont="1" applyFill="1" applyBorder="1" applyAlignment="1">
      <alignment vertical="center"/>
    </xf>
    <xf numFmtId="0" fontId="10" fillId="33" borderId="23" xfId="0" applyFont="1" applyFill="1" applyBorder="1" applyAlignment="1">
      <alignment vertical="center"/>
    </xf>
    <xf numFmtId="0" fontId="21" fillId="33" borderId="24" xfId="0" applyFont="1" applyFill="1" applyBorder="1" applyAlignment="1">
      <alignment vertical="center"/>
    </xf>
    <xf numFmtId="0" fontId="10" fillId="33" borderId="25" xfId="0" applyFont="1" applyFill="1" applyBorder="1" applyAlignment="1">
      <alignment vertical="center"/>
    </xf>
    <xf numFmtId="0" fontId="10" fillId="33" borderId="26" xfId="0" applyFont="1" applyFill="1" applyBorder="1" applyAlignment="1">
      <alignment vertical="center"/>
    </xf>
    <xf numFmtId="0" fontId="30" fillId="34" borderId="11" xfId="0" applyFont="1" applyFill="1" applyBorder="1" applyAlignment="1">
      <alignment horizontal="center"/>
    </xf>
    <xf numFmtId="0" fontId="10" fillId="34" borderId="10" xfId="0" applyFont="1" applyFill="1" applyBorder="1" applyAlignment="1">
      <alignment horizontal="left" vertical="center"/>
    </xf>
    <xf numFmtId="0" fontId="10" fillId="34" borderId="10" xfId="0" applyFont="1" applyFill="1" applyBorder="1" applyAlignment="1">
      <alignment horizontal="center" vertical="center"/>
    </xf>
    <xf numFmtId="0" fontId="10" fillId="34" borderId="11" xfId="0" applyFont="1" applyFill="1" applyBorder="1" applyAlignment="1">
      <alignment horizontal="center"/>
    </xf>
    <xf numFmtId="0" fontId="12" fillId="34" borderId="11" xfId="0" applyFont="1" applyFill="1" applyBorder="1" applyAlignment="1">
      <alignment horizontal="center"/>
    </xf>
    <xf numFmtId="0" fontId="16" fillId="34" borderId="11" xfId="0" applyFont="1" applyFill="1" applyBorder="1" applyAlignment="1">
      <alignment vertical="center"/>
    </xf>
    <xf numFmtId="0" fontId="16" fillId="34" borderId="11" xfId="0" applyFont="1" applyFill="1" applyBorder="1" applyAlignment="1">
      <alignment horizontal="center" vertical="center"/>
    </xf>
    <xf numFmtId="0" fontId="10" fillId="0" borderId="14" xfId="0" applyFont="1" applyFill="1" applyBorder="1" applyAlignment="1">
      <alignment horizontal="left" vertical="center"/>
    </xf>
    <xf numFmtId="0" fontId="10" fillId="0" borderId="11" xfId="0" applyFont="1" applyFill="1" applyBorder="1" applyAlignment="1">
      <alignment horizontal="center" vertical="center"/>
    </xf>
    <xf numFmtId="0" fontId="16" fillId="34" borderId="10" xfId="0" applyFont="1" applyFill="1" applyBorder="1" applyAlignment="1">
      <alignment horizontal="left" vertical="center"/>
    </xf>
    <xf numFmtId="0" fontId="31" fillId="34" borderId="11" xfId="0" applyFont="1" applyFill="1" applyBorder="1" applyAlignment="1">
      <alignment vertical="center"/>
    </xf>
    <xf numFmtId="0" fontId="16" fillId="34" borderId="11" xfId="0" applyFont="1" applyFill="1" applyBorder="1" applyAlignment="1">
      <alignment/>
    </xf>
    <xf numFmtId="0" fontId="16" fillId="35" borderId="10" xfId="0" applyFont="1" applyFill="1" applyBorder="1" applyAlignment="1">
      <alignment horizontal="left" vertical="center"/>
    </xf>
    <xf numFmtId="0" fontId="16" fillId="35" borderId="10" xfId="0" applyFont="1" applyFill="1" applyBorder="1" applyAlignment="1">
      <alignment horizontal="center" vertical="center"/>
    </xf>
    <xf numFmtId="0" fontId="16" fillId="35" borderId="11" xfId="0" applyFont="1" applyFill="1" applyBorder="1" applyAlignment="1">
      <alignment horizontal="center"/>
    </xf>
    <xf numFmtId="0" fontId="30" fillId="35" borderId="11" xfId="0" applyFont="1" applyFill="1" applyBorder="1" applyAlignment="1">
      <alignment horizontal="center"/>
    </xf>
    <xf numFmtId="0" fontId="16" fillId="35" borderId="11" xfId="0" applyFont="1" applyFill="1" applyBorder="1" applyAlignment="1">
      <alignment vertical="center"/>
    </xf>
    <xf numFmtId="0" fontId="16" fillId="35" borderId="11" xfId="0" applyFont="1" applyFill="1" applyBorder="1" applyAlignment="1">
      <alignment horizontal="center" vertical="center"/>
    </xf>
    <xf numFmtId="0" fontId="10" fillId="33" borderId="11" xfId="0" applyFont="1" applyFill="1" applyBorder="1" applyAlignment="1">
      <alignment horizontal="center" vertical="center"/>
    </xf>
    <xf numFmtId="0" fontId="16" fillId="33" borderId="19" xfId="0" applyFont="1" applyFill="1" applyBorder="1" applyAlignment="1">
      <alignment/>
    </xf>
    <xf numFmtId="0" fontId="10" fillId="33" borderId="0" xfId="0" applyFont="1" applyFill="1" applyBorder="1" applyAlignment="1">
      <alignment/>
    </xf>
    <xf numFmtId="0" fontId="10" fillId="33" borderId="14" xfId="0" applyFont="1" applyFill="1" applyBorder="1" applyAlignment="1">
      <alignment vertical="center" textRotation="255"/>
    </xf>
    <xf numFmtId="0" fontId="10" fillId="33" borderId="11" xfId="0" applyFont="1" applyFill="1" applyBorder="1" applyAlignment="1">
      <alignment vertical="center" textRotation="255"/>
    </xf>
    <xf numFmtId="0" fontId="10" fillId="33" borderId="16" xfId="0" applyFont="1" applyFill="1" applyBorder="1" applyAlignment="1">
      <alignment vertical="center" textRotation="255"/>
    </xf>
    <xf numFmtId="0" fontId="10" fillId="33" borderId="27" xfId="0" applyFont="1" applyFill="1" applyBorder="1" applyAlignment="1">
      <alignment horizontal="center" vertical="center"/>
    </xf>
    <xf numFmtId="0" fontId="10" fillId="33" borderId="16" xfId="0" applyFont="1" applyFill="1" applyBorder="1" applyAlignment="1">
      <alignment horizontal="center" vertical="center"/>
    </xf>
    <xf numFmtId="0" fontId="10" fillId="33" borderId="14" xfId="0" applyFont="1" applyFill="1" applyBorder="1" applyAlignment="1">
      <alignment horizontal="center" vertical="center" textRotation="255"/>
    </xf>
    <xf numFmtId="0" fontId="10" fillId="33" borderId="11" xfId="0" applyFont="1" applyFill="1" applyBorder="1" applyAlignment="1">
      <alignment vertical="center"/>
    </xf>
    <xf numFmtId="0" fontId="16" fillId="33" borderId="11" xfId="0" applyFont="1" applyFill="1" applyBorder="1" applyAlignment="1">
      <alignment horizontal="left" vertical="center" wrapText="1"/>
    </xf>
    <xf numFmtId="0" fontId="30" fillId="33" borderId="11" xfId="0" applyFont="1" applyFill="1" applyBorder="1" applyAlignment="1">
      <alignment horizontal="left" vertical="center" wrapText="1"/>
    </xf>
    <xf numFmtId="0" fontId="10" fillId="33" borderId="14" xfId="0" applyNumberFormat="1" applyFont="1" applyFill="1" applyBorder="1" applyAlignment="1">
      <alignment horizontal="center" vertical="center"/>
    </xf>
    <xf numFmtId="0" fontId="10" fillId="33" borderId="11" xfId="0" applyNumberFormat="1" applyFont="1" applyFill="1" applyBorder="1" applyAlignment="1">
      <alignment horizontal="center" vertical="center"/>
    </xf>
    <xf numFmtId="0" fontId="10" fillId="33" borderId="28" xfId="0" applyFont="1" applyFill="1" applyBorder="1" applyAlignment="1">
      <alignment vertical="center" textRotation="255"/>
    </xf>
    <xf numFmtId="0" fontId="10" fillId="33" borderId="27" xfId="0" applyFont="1" applyFill="1" applyBorder="1" applyAlignment="1">
      <alignment vertical="center" textRotation="255"/>
    </xf>
    <xf numFmtId="0" fontId="10" fillId="33" borderId="16" xfId="0" applyFont="1" applyFill="1" applyBorder="1" applyAlignment="1">
      <alignment vertical="center"/>
    </xf>
    <xf numFmtId="0" fontId="10" fillId="33" borderId="29" xfId="0" applyFont="1" applyFill="1" applyBorder="1" applyAlignment="1">
      <alignment vertical="center" textRotation="255"/>
    </xf>
    <xf numFmtId="0" fontId="10" fillId="33" borderId="28" xfId="0" applyFont="1" applyFill="1" applyBorder="1" applyAlignment="1">
      <alignment vertical="center"/>
    </xf>
    <xf numFmtId="0" fontId="10" fillId="33" borderId="30" xfId="0" applyNumberFormat="1" applyFont="1" applyFill="1" applyBorder="1" applyAlignment="1">
      <alignment horizontal="center" vertical="center"/>
    </xf>
    <xf numFmtId="0" fontId="10" fillId="33" borderId="31" xfId="0" applyNumberFormat="1" applyFont="1" applyFill="1" applyBorder="1" applyAlignment="1">
      <alignment horizontal="center" vertical="center"/>
    </xf>
    <xf numFmtId="0" fontId="10" fillId="33" borderId="29" xfId="0" applyFont="1" applyFill="1" applyBorder="1" applyAlignment="1">
      <alignment horizontal="center" vertical="center" textRotation="255"/>
    </xf>
    <xf numFmtId="0" fontId="10" fillId="33" borderId="14" xfId="0" applyFont="1" applyFill="1" applyBorder="1" applyAlignment="1">
      <alignment vertical="center"/>
    </xf>
    <xf numFmtId="0" fontId="10" fillId="33" borderId="27" xfId="0" applyFont="1" applyFill="1" applyBorder="1" applyAlignment="1">
      <alignment vertical="center"/>
    </xf>
    <xf numFmtId="0" fontId="10" fillId="33" borderId="16" xfId="0" applyNumberFormat="1" applyFont="1" applyFill="1" applyBorder="1" applyAlignment="1">
      <alignment horizontal="center" vertical="center"/>
    </xf>
    <xf numFmtId="0" fontId="10" fillId="33" borderId="32" xfId="0" applyFont="1" applyFill="1" applyBorder="1" applyAlignment="1">
      <alignment horizontal="center" vertical="center"/>
    </xf>
    <xf numFmtId="0" fontId="10" fillId="33" borderId="12" xfId="0" applyFont="1" applyFill="1" applyBorder="1" applyAlignment="1">
      <alignment horizontal="center" vertical="center"/>
    </xf>
    <xf numFmtId="0" fontId="10" fillId="33" borderId="18" xfId="0" applyNumberFormat="1" applyFont="1" applyFill="1" applyBorder="1" applyAlignment="1">
      <alignment horizontal="center" vertical="center"/>
    </xf>
    <xf numFmtId="0" fontId="10" fillId="33" borderId="33" xfId="0" applyFont="1" applyFill="1" applyBorder="1" applyAlignment="1">
      <alignment horizontal="center" vertical="center"/>
    </xf>
    <xf numFmtId="0" fontId="10" fillId="33" borderId="31" xfId="0" applyFont="1" applyFill="1" applyBorder="1" applyAlignment="1">
      <alignment vertical="center"/>
    </xf>
    <xf numFmtId="0" fontId="0" fillId="0" borderId="0" xfId="0" applyFont="1" applyAlignment="1">
      <alignment/>
    </xf>
    <xf numFmtId="0" fontId="18" fillId="33" borderId="0" xfId="0" applyFont="1" applyFill="1" applyBorder="1" applyAlignment="1">
      <alignment horizontal="center" vertical="center"/>
    </xf>
    <xf numFmtId="0" fontId="10" fillId="33" borderId="0" xfId="0" applyFont="1" applyFill="1" applyBorder="1" applyAlignment="1">
      <alignment vertical="center"/>
    </xf>
    <xf numFmtId="0" fontId="10" fillId="33" borderId="31" xfId="0" applyFont="1" applyFill="1" applyBorder="1" applyAlignment="1">
      <alignment horizontal="center" vertical="center"/>
    </xf>
    <xf numFmtId="0" fontId="10" fillId="33" borderId="18" xfId="0" applyFont="1" applyFill="1" applyBorder="1" applyAlignment="1">
      <alignment horizontal="center" vertical="center"/>
    </xf>
    <xf numFmtId="0" fontId="10" fillId="33" borderId="30" xfId="0" applyFont="1" applyFill="1" applyBorder="1" applyAlignment="1">
      <alignment horizontal="center" vertical="center"/>
    </xf>
    <xf numFmtId="0" fontId="10" fillId="33" borderId="14" xfId="0" applyFont="1" applyFill="1" applyBorder="1" applyAlignment="1">
      <alignment horizontal="center" vertical="center"/>
    </xf>
    <xf numFmtId="0" fontId="10" fillId="33" borderId="0" xfId="0" applyFont="1" applyFill="1" applyBorder="1" applyAlignment="1">
      <alignment horizontal="right" vertical="center" wrapText="1"/>
    </xf>
    <xf numFmtId="0" fontId="10" fillId="33" borderId="28" xfId="0" applyFont="1" applyFill="1" applyBorder="1" applyAlignment="1">
      <alignment horizontal="center" vertical="center"/>
    </xf>
    <xf numFmtId="14" fontId="11" fillId="0" borderId="0" xfId="0" applyNumberFormat="1" applyFont="1" applyBorder="1" applyAlignment="1">
      <alignment vertical="center"/>
    </xf>
    <xf numFmtId="0" fontId="29" fillId="0" borderId="0" xfId="0" applyFont="1" applyBorder="1" applyAlignment="1">
      <alignment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21830;&#26989;&#33258;&#21205;&#21270;@" TargetMode="External" /><Relationship Id="rId2" Type="http://schemas.openxmlformats.org/officeDocument/2006/relationships/hyperlink" Target="mailto:#&#21830;&#26989;&#22871;&#35037;&#36575;&#39636;@" TargetMode="External" /><Relationship Id="rId3" Type="http://schemas.openxmlformats.org/officeDocument/2006/relationships/hyperlink" Target="mailto:&#26371;&#35336;&#23560;&#38988;@" TargetMode="External" /><Relationship Id="rId4" Type="http://schemas.openxmlformats.org/officeDocument/2006/relationships/hyperlink" Target="mailto:&#26371;&#35336;&#23560;&#38988;@" TargetMode="External" /><Relationship Id="rId5" Type="http://schemas.openxmlformats.org/officeDocument/2006/relationships/hyperlink" Target="mailto:&#20225;&#26989;&#36039;&#28304;&#35215;&#21123;@" TargetMode="External" /><Relationship Id="rId6" Type="http://schemas.openxmlformats.org/officeDocument/2006/relationships/hyperlink" Target="mailto:#&#21830;&#26989;&#22871;&#35037;&#36575;&#39636;@" TargetMode="External" /><Relationship Id="rId7" Type="http://schemas.openxmlformats.org/officeDocument/2006/relationships/hyperlink" Target="mailto:&#26371;&#35336;&#23560;&#38988;@"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F65"/>
  <sheetViews>
    <sheetView tabSelected="1" zoomScale="75" zoomScaleNormal="75" zoomScalePageLayoutView="0" workbookViewId="0" topLeftCell="A1">
      <selection activeCell="AA18" sqref="AA18"/>
    </sheetView>
  </sheetViews>
  <sheetFormatPr defaultColWidth="9.00390625" defaultRowHeight="16.5"/>
  <cols>
    <col min="1" max="1" width="0.12890625" style="1" customWidth="1"/>
    <col min="2" max="2" width="3.625" style="1" customWidth="1"/>
    <col min="3" max="3" width="24.50390625" style="1" customWidth="1"/>
    <col min="4" max="4" width="5.75390625" style="1" customWidth="1"/>
    <col min="5" max="5" width="3.625" style="1" customWidth="1"/>
    <col min="6" max="6" width="5.50390625" style="1" customWidth="1"/>
    <col min="7" max="7" width="3.625" style="1" customWidth="1"/>
    <col min="8" max="8" width="25.00390625" style="1" customWidth="1"/>
    <col min="9" max="12" width="3.625" style="1" customWidth="1"/>
    <col min="13" max="13" width="24.125" style="1" customWidth="1"/>
    <col min="14" max="17" width="3.625" style="1" customWidth="1"/>
    <col min="18" max="18" width="23.625" style="1" bestFit="1" customWidth="1"/>
    <col min="19" max="22" width="3.625" style="1" customWidth="1"/>
    <col min="23" max="24" width="7.00390625" style="1" customWidth="1"/>
    <col min="25" max="25" width="8.875" style="1" customWidth="1"/>
    <col min="26" max="26" width="10.625" style="1" bestFit="1" customWidth="1"/>
    <col min="27" max="16384" width="8.875" style="1" customWidth="1"/>
  </cols>
  <sheetData>
    <row r="1" spans="1:24" ht="27.75">
      <c r="A1" s="129" t="s">
        <v>42</v>
      </c>
      <c r="B1" s="129"/>
      <c r="C1" s="129"/>
      <c r="D1" s="129"/>
      <c r="E1" s="129"/>
      <c r="F1" s="129"/>
      <c r="G1" s="129"/>
      <c r="H1" s="129"/>
      <c r="I1" s="129"/>
      <c r="J1" s="129"/>
      <c r="K1" s="129"/>
      <c r="L1" s="129"/>
      <c r="M1" s="129"/>
      <c r="N1" s="129"/>
      <c r="O1" s="129"/>
      <c r="P1" s="129"/>
      <c r="Q1" s="129"/>
      <c r="R1" s="129"/>
      <c r="S1" s="129"/>
      <c r="T1" s="129"/>
      <c r="U1" s="129"/>
      <c r="V1" s="129"/>
      <c r="W1" s="129"/>
      <c r="X1" s="130"/>
    </row>
    <row r="2" spans="1:24" ht="34.5" customHeight="1" thickBot="1">
      <c r="A2" s="135" t="s">
        <v>137</v>
      </c>
      <c r="B2" s="135"/>
      <c r="C2" s="130"/>
      <c r="D2" s="130"/>
      <c r="E2" s="130"/>
      <c r="F2" s="130"/>
      <c r="G2" s="130"/>
      <c r="H2" s="130"/>
      <c r="I2" s="130"/>
      <c r="J2" s="130"/>
      <c r="K2" s="130"/>
      <c r="L2" s="130"/>
      <c r="M2" s="130"/>
      <c r="N2" s="130"/>
      <c r="O2" s="130"/>
      <c r="P2" s="130"/>
      <c r="Q2" s="130"/>
      <c r="R2" s="130"/>
      <c r="S2" s="130"/>
      <c r="T2" s="130"/>
      <c r="U2" s="130"/>
      <c r="V2" s="130"/>
      <c r="W2" s="130"/>
      <c r="X2" s="130"/>
    </row>
    <row r="3" spans="1:30" ht="15.75">
      <c r="A3" s="123" t="s">
        <v>68</v>
      </c>
      <c r="B3" s="124"/>
      <c r="C3" s="124"/>
      <c r="D3" s="124"/>
      <c r="E3" s="124"/>
      <c r="F3" s="124"/>
      <c r="G3" s="124"/>
      <c r="H3" s="124" t="s">
        <v>69</v>
      </c>
      <c r="I3" s="124"/>
      <c r="J3" s="124"/>
      <c r="K3" s="124"/>
      <c r="L3" s="124"/>
      <c r="M3" s="124" t="s">
        <v>70</v>
      </c>
      <c r="N3" s="124"/>
      <c r="O3" s="124"/>
      <c r="P3" s="124"/>
      <c r="Q3" s="124"/>
      <c r="R3" s="124" t="s">
        <v>71</v>
      </c>
      <c r="S3" s="124"/>
      <c r="T3" s="124"/>
      <c r="U3" s="124"/>
      <c r="V3" s="124"/>
      <c r="W3" s="124" t="s">
        <v>1</v>
      </c>
      <c r="X3" s="126" t="s">
        <v>2</v>
      </c>
      <c r="Z3" s="5" t="s">
        <v>45</v>
      </c>
      <c r="AA3" s="3"/>
      <c r="AB3" s="3"/>
      <c r="AC3" s="3"/>
      <c r="AD3" s="4"/>
    </row>
    <row r="4" spans="1:30" ht="15.75" customHeight="1">
      <c r="A4" s="136" t="s">
        <v>72</v>
      </c>
      <c r="B4" s="98"/>
      <c r="C4" s="98"/>
      <c r="D4" s="98" t="s">
        <v>73</v>
      </c>
      <c r="E4" s="98"/>
      <c r="F4" s="98" t="s">
        <v>74</v>
      </c>
      <c r="G4" s="98"/>
      <c r="H4" s="98" t="s">
        <v>75</v>
      </c>
      <c r="I4" s="98" t="s">
        <v>73</v>
      </c>
      <c r="J4" s="98"/>
      <c r="K4" s="98" t="s">
        <v>74</v>
      </c>
      <c r="L4" s="98"/>
      <c r="M4" s="98" t="s">
        <v>75</v>
      </c>
      <c r="N4" s="98" t="s">
        <v>73</v>
      </c>
      <c r="O4" s="98"/>
      <c r="P4" s="98" t="s">
        <v>74</v>
      </c>
      <c r="Q4" s="98"/>
      <c r="R4" s="98" t="s">
        <v>72</v>
      </c>
      <c r="S4" s="98" t="s">
        <v>73</v>
      </c>
      <c r="T4" s="98"/>
      <c r="U4" s="98" t="s">
        <v>74</v>
      </c>
      <c r="V4" s="98"/>
      <c r="W4" s="107"/>
      <c r="X4" s="127"/>
      <c r="Z4" s="6" t="s">
        <v>44</v>
      </c>
      <c r="AA4" s="3"/>
      <c r="AB4" s="3"/>
      <c r="AC4" s="3"/>
      <c r="AD4" s="4"/>
    </row>
    <row r="5" spans="1:26" ht="33.75" thickBot="1">
      <c r="A5" s="136"/>
      <c r="B5" s="98"/>
      <c r="C5" s="98"/>
      <c r="D5" s="14" t="s">
        <v>76</v>
      </c>
      <c r="E5" s="14" t="s">
        <v>77</v>
      </c>
      <c r="F5" s="14" t="s">
        <v>76</v>
      </c>
      <c r="G5" s="14" t="s">
        <v>77</v>
      </c>
      <c r="H5" s="98"/>
      <c r="I5" s="14" t="s">
        <v>76</v>
      </c>
      <c r="J5" s="14" t="s">
        <v>77</v>
      </c>
      <c r="K5" s="14" t="s">
        <v>76</v>
      </c>
      <c r="L5" s="14" t="s">
        <v>77</v>
      </c>
      <c r="M5" s="98"/>
      <c r="N5" s="14" t="s">
        <v>76</v>
      </c>
      <c r="O5" s="14" t="s">
        <v>77</v>
      </c>
      <c r="P5" s="14" t="s">
        <v>76</v>
      </c>
      <c r="Q5" s="14" t="s">
        <v>77</v>
      </c>
      <c r="R5" s="98"/>
      <c r="S5" s="14" t="s">
        <v>76</v>
      </c>
      <c r="T5" s="14" t="s">
        <v>77</v>
      </c>
      <c r="U5" s="14" t="s">
        <v>76</v>
      </c>
      <c r="V5" s="14" t="s">
        <v>77</v>
      </c>
      <c r="W5" s="107"/>
      <c r="X5" s="127"/>
      <c r="Z5" s="4" t="s">
        <v>48</v>
      </c>
    </row>
    <row r="6" spans="1:26" ht="15.75">
      <c r="A6" s="112" t="s">
        <v>78</v>
      </c>
      <c r="B6" s="107"/>
      <c r="C6" s="15" t="s">
        <v>79</v>
      </c>
      <c r="D6" s="16">
        <v>3</v>
      </c>
      <c r="E6" s="16">
        <v>3</v>
      </c>
      <c r="F6" s="16">
        <v>3</v>
      </c>
      <c r="G6" s="16">
        <v>3</v>
      </c>
      <c r="H6" s="15" t="s">
        <v>80</v>
      </c>
      <c r="I6" s="16">
        <v>2</v>
      </c>
      <c r="J6" s="16">
        <v>2</v>
      </c>
      <c r="K6" s="16">
        <v>2</v>
      </c>
      <c r="L6" s="16">
        <v>2</v>
      </c>
      <c r="M6" s="17" t="s">
        <v>81</v>
      </c>
      <c r="N6" s="16">
        <v>2</v>
      </c>
      <c r="O6" s="16">
        <v>2</v>
      </c>
      <c r="P6" s="16"/>
      <c r="Q6" s="16"/>
      <c r="R6" s="18" t="s">
        <v>82</v>
      </c>
      <c r="S6" s="19">
        <v>0</v>
      </c>
      <c r="T6" s="19">
        <v>0</v>
      </c>
      <c r="U6" s="19"/>
      <c r="V6" s="19"/>
      <c r="W6" s="98">
        <f>D12+F12+I12+K12+N12+P12+S12+U12</f>
        <v>25</v>
      </c>
      <c r="X6" s="131">
        <f>E12+G12+J12+L12+O12+Q12+T12+V12</f>
        <v>36</v>
      </c>
      <c r="Z6" s="1" t="s">
        <v>116</v>
      </c>
    </row>
    <row r="7" spans="1:26" ht="15.75" customHeight="1">
      <c r="A7" s="112"/>
      <c r="B7" s="107"/>
      <c r="C7" s="20" t="s">
        <v>83</v>
      </c>
      <c r="D7" s="12">
        <v>2</v>
      </c>
      <c r="E7" s="12">
        <v>2</v>
      </c>
      <c r="F7" s="12">
        <v>2</v>
      </c>
      <c r="G7" s="12">
        <v>2</v>
      </c>
      <c r="H7" s="21" t="s">
        <v>84</v>
      </c>
      <c r="I7" s="12">
        <v>1</v>
      </c>
      <c r="J7" s="12">
        <v>2</v>
      </c>
      <c r="K7" s="12"/>
      <c r="L7" s="12"/>
      <c r="M7" s="20" t="s">
        <v>85</v>
      </c>
      <c r="N7" s="12"/>
      <c r="O7" s="12"/>
      <c r="P7" s="12">
        <v>2</v>
      </c>
      <c r="Q7" s="12">
        <v>2</v>
      </c>
      <c r="R7" s="22"/>
      <c r="S7" s="23"/>
      <c r="T7" s="23"/>
      <c r="U7" s="23"/>
      <c r="V7" s="23"/>
      <c r="W7" s="98"/>
      <c r="X7" s="131"/>
      <c r="Z7" s="1" t="s">
        <v>118</v>
      </c>
    </row>
    <row r="8" spans="1:32" ht="15.75" customHeight="1">
      <c r="A8" s="112"/>
      <c r="B8" s="107"/>
      <c r="C8" s="20" t="s">
        <v>87</v>
      </c>
      <c r="D8" s="12">
        <v>0</v>
      </c>
      <c r="E8" s="12">
        <v>2</v>
      </c>
      <c r="F8" s="12">
        <v>0</v>
      </c>
      <c r="G8" s="12">
        <v>2</v>
      </c>
      <c r="H8" s="24" t="s">
        <v>50</v>
      </c>
      <c r="I8" s="12"/>
      <c r="J8" s="12"/>
      <c r="K8" s="12">
        <v>1</v>
      </c>
      <c r="L8" s="12">
        <v>2</v>
      </c>
      <c r="M8" s="25" t="s">
        <v>86</v>
      </c>
      <c r="N8" s="12"/>
      <c r="O8" s="12"/>
      <c r="P8" s="12">
        <v>2</v>
      </c>
      <c r="Q8" s="12">
        <v>2</v>
      </c>
      <c r="R8" s="13"/>
      <c r="S8" s="23"/>
      <c r="T8" s="23"/>
      <c r="U8" s="23"/>
      <c r="V8" s="23"/>
      <c r="W8" s="98"/>
      <c r="X8" s="131"/>
      <c r="Z8" s="128" t="s">
        <v>122</v>
      </c>
      <c r="AA8" s="128"/>
      <c r="AB8" s="128"/>
      <c r="AC8" s="128"/>
      <c r="AD8" s="128"/>
      <c r="AE8" s="128"/>
      <c r="AF8" s="128"/>
    </row>
    <row r="9" spans="1:26" ht="15.75" customHeight="1">
      <c r="A9" s="112"/>
      <c r="B9" s="107"/>
      <c r="C9" s="26" t="s">
        <v>88</v>
      </c>
      <c r="D9" s="12"/>
      <c r="E9" s="12"/>
      <c r="F9" s="12">
        <v>2</v>
      </c>
      <c r="G9" s="12">
        <v>2</v>
      </c>
      <c r="H9" s="20" t="s">
        <v>89</v>
      </c>
      <c r="I9" s="12">
        <v>0</v>
      </c>
      <c r="J9" s="12">
        <v>2</v>
      </c>
      <c r="K9" s="12">
        <v>0</v>
      </c>
      <c r="L9" s="12">
        <v>2</v>
      </c>
      <c r="M9" s="20"/>
      <c r="N9" s="12"/>
      <c r="O9" s="12"/>
      <c r="P9" s="12"/>
      <c r="Q9" s="12"/>
      <c r="R9" s="13"/>
      <c r="S9" s="23"/>
      <c r="T9" s="23"/>
      <c r="U9" s="23"/>
      <c r="V9" s="23"/>
      <c r="W9" s="98"/>
      <c r="X9" s="131"/>
      <c r="Z9" s="1" t="s">
        <v>125</v>
      </c>
    </row>
    <row r="10" spans="1:26" ht="15.75" customHeight="1">
      <c r="A10" s="112"/>
      <c r="B10" s="107"/>
      <c r="C10" s="27" t="s">
        <v>90</v>
      </c>
      <c r="D10" s="28">
        <v>0.5</v>
      </c>
      <c r="E10" s="29">
        <v>1</v>
      </c>
      <c r="F10" s="28">
        <v>0.5</v>
      </c>
      <c r="G10" s="29">
        <v>1</v>
      </c>
      <c r="H10" s="20"/>
      <c r="I10" s="12"/>
      <c r="J10" s="12"/>
      <c r="K10" s="12"/>
      <c r="L10" s="12"/>
      <c r="M10" s="20"/>
      <c r="N10" s="12"/>
      <c r="O10" s="12"/>
      <c r="P10" s="12"/>
      <c r="Q10" s="12"/>
      <c r="R10" s="13"/>
      <c r="S10" s="23"/>
      <c r="T10" s="23"/>
      <c r="U10" s="23"/>
      <c r="V10" s="23"/>
      <c r="W10" s="98"/>
      <c r="X10" s="131"/>
      <c r="Z10" s="1" t="s">
        <v>125</v>
      </c>
    </row>
    <row r="11" spans="1:26" ht="15.75" customHeight="1">
      <c r="A11" s="112"/>
      <c r="B11" s="107"/>
      <c r="C11" s="20"/>
      <c r="D11" s="30"/>
      <c r="E11" s="23"/>
      <c r="F11" s="31"/>
      <c r="G11" s="13"/>
      <c r="H11" s="12"/>
      <c r="I11" s="12"/>
      <c r="J11" s="12"/>
      <c r="K11" s="12"/>
      <c r="L11" s="12"/>
      <c r="M11" s="12"/>
      <c r="N11" s="12"/>
      <c r="O11" s="12"/>
      <c r="P11" s="12"/>
      <c r="Q11" s="12"/>
      <c r="R11" s="13"/>
      <c r="S11" s="13"/>
      <c r="T11" s="13"/>
      <c r="U11" s="13"/>
      <c r="V11" s="13"/>
      <c r="W11" s="98"/>
      <c r="X11" s="131"/>
      <c r="Z11" s="1" t="s">
        <v>136</v>
      </c>
    </row>
    <row r="12" spans="1:24" ht="16.5" customHeight="1" thickBot="1">
      <c r="A12" s="113"/>
      <c r="B12" s="114"/>
      <c r="C12" s="23" t="s">
        <v>0</v>
      </c>
      <c r="D12" s="32">
        <f>SUM(D6:D11)</f>
        <v>5.5</v>
      </c>
      <c r="E12" s="32">
        <f>SUM(E6:E11)</f>
        <v>8</v>
      </c>
      <c r="F12" s="32">
        <f>SUM(F6:F11)</f>
        <v>7.5</v>
      </c>
      <c r="G12" s="32">
        <f>SUM(G6:G11)</f>
        <v>10</v>
      </c>
      <c r="H12" s="32" t="s">
        <v>0</v>
      </c>
      <c r="I12" s="32">
        <f>SUM(I6:I11)</f>
        <v>3</v>
      </c>
      <c r="J12" s="32">
        <f>SUM(J6:J11)</f>
        <v>6</v>
      </c>
      <c r="K12" s="32">
        <f>SUM(K6:K11)</f>
        <v>3</v>
      </c>
      <c r="L12" s="32">
        <f>SUM(L6:L11)</f>
        <v>6</v>
      </c>
      <c r="M12" s="32" t="s">
        <v>0</v>
      </c>
      <c r="N12" s="32">
        <f>SUM(N6:N11)</f>
        <v>2</v>
      </c>
      <c r="O12" s="32">
        <f>SUM(O6:O11)</f>
        <v>2</v>
      </c>
      <c r="P12" s="32">
        <f>SUM(P6:P11)</f>
        <v>4</v>
      </c>
      <c r="Q12" s="32">
        <f>SUM(Q6:Q11)</f>
        <v>4</v>
      </c>
      <c r="R12" s="32" t="s">
        <v>0</v>
      </c>
      <c r="S12" s="32">
        <f>SUM(S6:S7)</f>
        <v>0</v>
      </c>
      <c r="T12" s="32">
        <f>SUM(T6:T7)</f>
        <v>0</v>
      </c>
      <c r="U12" s="32">
        <f>SUM(U6:U7)</f>
        <v>0</v>
      </c>
      <c r="V12" s="32">
        <f>SUM(V6:V7)</f>
        <v>0</v>
      </c>
      <c r="W12" s="105"/>
      <c r="X12" s="132"/>
    </row>
    <row r="13" spans="1:27" ht="15.75" customHeight="1">
      <c r="A13" s="115" t="s">
        <v>91</v>
      </c>
      <c r="B13" s="101"/>
      <c r="C13" s="33" t="s">
        <v>92</v>
      </c>
      <c r="D13" s="19">
        <v>2</v>
      </c>
      <c r="E13" s="19">
        <v>2</v>
      </c>
      <c r="F13" s="19"/>
      <c r="G13" s="19"/>
      <c r="H13" s="34" t="s">
        <v>46</v>
      </c>
      <c r="I13" s="19">
        <v>3</v>
      </c>
      <c r="J13" s="19">
        <v>3</v>
      </c>
      <c r="K13" s="19"/>
      <c r="L13" s="19"/>
      <c r="M13" s="34"/>
      <c r="N13" s="19"/>
      <c r="O13" s="19"/>
      <c r="P13" s="19"/>
      <c r="Q13" s="19"/>
      <c r="R13" s="34"/>
      <c r="S13" s="19"/>
      <c r="T13" s="19"/>
      <c r="U13" s="19"/>
      <c r="V13" s="19"/>
      <c r="W13" s="134">
        <f>D17+F17+I17+K17+N17+P17+S17+U17</f>
        <v>11</v>
      </c>
      <c r="X13" s="133">
        <f>E17+G17+J17+L17+O17+Q17+T17+V17</f>
        <v>11</v>
      </c>
      <c r="Z13" s="137">
        <v>41528</v>
      </c>
      <c r="AA13" s="138" t="s">
        <v>138</v>
      </c>
    </row>
    <row r="14" spans="1:24" ht="15.75" customHeight="1">
      <c r="A14" s="112"/>
      <c r="B14" s="102"/>
      <c r="C14" s="35" t="s">
        <v>6</v>
      </c>
      <c r="D14" s="23">
        <v>3</v>
      </c>
      <c r="E14" s="23">
        <v>3</v>
      </c>
      <c r="F14" s="23"/>
      <c r="G14" s="23"/>
      <c r="H14" s="35"/>
      <c r="I14" s="23"/>
      <c r="J14" s="23"/>
      <c r="K14" s="23"/>
      <c r="L14" s="23"/>
      <c r="M14" s="23"/>
      <c r="N14" s="23"/>
      <c r="O14" s="23"/>
      <c r="P14" s="23"/>
      <c r="Q14" s="23"/>
      <c r="R14" s="23"/>
      <c r="S14" s="23"/>
      <c r="T14" s="23"/>
      <c r="U14" s="23"/>
      <c r="V14" s="23"/>
      <c r="W14" s="98"/>
      <c r="X14" s="131"/>
    </row>
    <row r="15" spans="1:24" ht="15.75" customHeight="1">
      <c r="A15" s="112"/>
      <c r="B15" s="102"/>
      <c r="C15" s="35" t="s">
        <v>93</v>
      </c>
      <c r="D15" s="23">
        <v>3</v>
      </c>
      <c r="E15" s="23">
        <v>3</v>
      </c>
      <c r="F15" s="23"/>
      <c r="G15" s="23"/>
      <c r="H15" s="20" t="s">
        <v>8</v>
      </c>
      <c r="I15" s="12" t="s">
        <v>8</v>
      </c>
      <c r="J15" s="12" t="s">
        <v>8</v>
      </c>
      <c r="K15" s="23"/>
      <c r="L15" s="23"/>
      <c r="M15" s="23"/>
      <c r="N15" s="23"/>
      <c r="O15" s="23"/>
      <c r="P15" s="23"/>
      <c r="Q15" s="23"/>
      <c r="R15" s="35"/>
      <c r="S15" s="23"/>
      <c r="T15" s="23"/>
      <c r="U15" s="23"/>
      <c r="V15" s="23"/>
      <c r="W15" s="98"/>
      <c r="X15" s="131"/>
    </row>
    <row r="16" spans="1:24" ht="15.75" customHeight="1">
      <c r="A16" s="112"/>
      <c r="B16" s="102"/>
      <c r="C16" s="36"/>
      <c r="D16" s="36"/>
      <c r="E16" s="36"/>
      <c r="F16" s="23"/>
      <c r="G16" s="23"/>
      <c r="H16" s="23"/>
      <c r="I16" s="23"/>
      <c r="J16" s="23"/>
      <c r="K16" s="23"/>
      <c r="L16" s="23"/>
      <c r="M16" s="23"/>
      <c r="N16" s="23"/>
      <c r="O16" s="23"/>
      <c r="P16" s="23"/>
      <c r="Q16" s="23"/>
      <c r="R16" s="35"/>
      <c r="S16" s="23"/>
      <c r="T16" s="23"/>
      <c r="U16" s="23"/>
      <c r="V16" s="23"/>
      <c r="W16" s="98"/>
      <c r="X16" s="131"/>
    </row>
    <row r="17" spans="1:24" ht="16.5" customHeight="1" thickBot="1">
      <c r="A17" s="113"/>
      <c r="B17" s="103"/>
      <c r="C17" s="32" t="s">
        <v>94</v>
      </c>
      <c r="D17" s="32">
        <f>SUM(D13:D15)</f>
        <v>8</v>
      </c>
      <c r="E17" s="32">
        <f>SUM(E13:E15)</f>
        <v>8</v>
      </c>
      <c r="F17" s="32">
        <f>SUM(F13:F16)</f>
        <v>0</v>
      </c>
      <c r="G17" s="32">
        <f>SUM(G13:G16)</f>
        <v>0</v>
      </c>
      <c r="H17" s="32" t="s">
        <v>94</v>
      </c>
      <c r="I17" s="32">
        <f>SUM(I13:I16)</f>
        <v>3</v>
      </c>
      <c r="J17" s="32">
        <f>SUM(J13:J16)</f>
        <v>3</v>
      </c>
      <c r="K17" s="32">
        <f>SUM(K13:K16)</f>
        <v>0</v>
      </c>
      <c r="L17" s="32">
        <f>SUM(L13:L16)</f>
        <v>0</v>
      </c>
      <c r="M17" s="32" t="s">
        <v>94</v>
      </c>
      <c r="N17" s="32">
        <f>SUM(N13:N16)</f>
        <v>0</v>
      </c>
      <c r="O17" s="32">
        <f>SUM(O13:O16)</f>
        <v>0</v>
      </c>
      <c r="P17" s="32">
        <f>SUM(P13:P16)</f>
        <v>0</v>
      </c>
      <c r="Q17" s="32">
        <f>SUM(Q13:Q16)</f>
        <v>0</v>
      </c>
      <c r="R17" s="32" t="s">
        <v>94</v>
      </c>
      <c r="S17" s="32">
        <f>SUM(S13:S16)</f>
        <v>0</v>
      </c>
      <c r="T17" s="32">
        <f>SUM(T13:T16)</f>
        <v>0</v>
      </c>
      <c r="U17" s="32">
        <f>SUM(U13:U16)</f>
        <v>0</v>
      </c>
      <c r="V17" s="32">
        <f>SUM(V13:V16)</f>
        <v>0</v>
      </c>
      <c r="W17" s="105"/>
      <c r="X17" s="132"/>
    </row>
    <row r="18" spans="1:24" ht="15.75">
      <c r="A18" s="119" t="s">
        <v>95</v>
      </c>
      <c r="B18" s="120"/>
      <c r="C18" s="37" t="s">
        <v>96</v>
      </c>
      <c r="D18" s="38">
        <v>3</v>
      </c>
      <c r="E18" s="38">
        <v>3</v>
      </c>
      <c r="F18" s="39"/>
      <c r="G18" s="39"/>
      <c r="H18" s="25" t="s">
        <v>13</v>
      </c>
      <c r="I18" s="38">
        <v>3</v>
      </c>
      <c r="J18" s="38">
        <v>3</v>
      </c>
      <c r="K18" s="25"/>
      <c r="L18" s="25"/>
      <c r="M18" s="25" t="s">
        <v>97</v>
      </c>
      <c r="N18" s="38">
        <v>3</v>
      </c>
      <c r="O18" s="38">
        <v>3</v>
      </c>
      <c r="P18" s="38" t="s">
        <v>8</v>
      </c>
      <c r="Q18" s="38" t="s">
        <v>8</v>
      </c>
      <c r="R18" s="20" t="s">
        <v>99</v>
      </c>
      <c r="S18" s="23">
        <v>2</v>
      </c>
      <c r="T18" s="23">
        <v>2</v>
      </c>
      <c r="U18" s="12"/>
      <c r="V18" s="12"/>
      <c r="W18" s="110">
        <f>D28+F28+I28+K28+N28+P28+S28+U28</f>
        <v>55</v>
      </c>
      <c r="X18" s="117">
        <f>E28+G28+J28+L28+O28+Q28+T28+V28</f>
        <v>57</v>
      </c>
    </row>
    <row r="19" spans="1:24" ht="15.75">
      <c r="A19" s="116"/>
      <c r="B19" s="107"/>
      <c r="C19" s="20" t="s">
        <v>65</v>
      </c>
      <c r="D19" s="12">
        <v>2</v>
      </c>
      <c r="E19" s="12">
        <v>2</v>
      </c>
      <c r="F19" s="12">
        <v>2</v>
      </c>
      <c r="G19" s="12">
        <v>2</v>
      </c>
      <c r="H19" s="20" t="s">
        <v>7</v>
      </c>
      <c r="I19" s="12">
        <v>3</v>
      </c>
      <c r="J19" s="12">
        <v>3</v>
      </c>
      <c r="K19" s="12" t="s">
        <v>8</v>
      </c>
      <c r="L19" s="12" t="s">
        <v>8</v>
      </c>
      <c r="M19" s="20" t="s">
        <v>98</v>
      </c>
      <c r="N19" s="12">
        <v>2</v>
      </c>
      <c r="O19" s="12">
        <v>2</v>
      </c>
      <c r="P19" s="23"/>
      <c r="Q19" s="23"/>
      <c r="R19" s="25" t="s">
        <v>14</v>
      </c>
      <c r="S19" s="38">
        <v>2</v>
      </c>
      <c r="T19" s="38">
        <v>2</v>
      </c>
      <c r="U19" s="38">
        <v>2</v>
      </c>
      <c r="V19" s="38">
        <v>2</v>
      </c>
      <c r="W19" s="111"/>
      <c r="X19" s="118"/>
    </row>
    <row r="20" spans="1:24" ht="19.5">
      <c r="A20" s="116"/>
      <c r="B20" s="107"/>
      <c r="C20" s="40" t="s">
        <v>100</v>
      </c>
      <c r="D20" s="12">
        <v>2</v>
      </c>
      <c r="E20" s="12">
        <v>2</v>
      </c>
      <c r="F20" s="20"/>
      <c r="G20" s="20"/>
      <c r="H20" s="20" t="s">
        <v>9</v>
      </c>
      <c r="I20" s="12"/>
      <c r="J20" s="12"/>
      <c r="K20" s="12">
        <v>3</v>
      </c>
      <c r="L20" s="12">
        <v>3</v>
      </c>
      <c r="M20" s="20" t="s">
        <v>47</v>
      </c>
      <c r="N20" s="23">
        <v>2</v>
      </c>
      <c r="O20" s="23">
        <v>2</v>
      </c>
      <c r="P20" s="12"/>
      <c r="Q20" s="12"/>
      <c r="R20" s="13" t="s">
        <v>51</v>
      </c>
      <c r="S20" s="23"/>
      <c r="T20" s="23"/>
      <c r="U20" s="23">
        <v>2</v>
      </c>
      <c r="V20" s="23">
        <v>2</v>
      </c>
      <c r="W20" s="111"/>
      <c r="X20" s="118"/>
    </row>
    <row r="21" spans="1:24" ht="15.75">
      <c r="A21" s="116"/>
      <c r="B21" s="107"/>
      <c r="C21" s="20" t="s">
        <v>101</v>
      </c>
      <c r="D21" s="12"/>
      <c r="E21" s="12"/>
      <c r="F21" s="12">
        <v>3</v>
      </c>
      <c r="G21" s="12">
        <v>3</v>
      </c>
      <c r="H21" s="20" t="s">
        <v>10</v>
      </c>
      <c r="I21" s="12" t="s">
        <v>8</v>
      </c>
      <c r="J21" s="12" t="s">
        <v>8</v>
      </c>
      <c r="K21" s="12">
        <v>3</v>
      </c>
      <c r="L21" s="12">
        <v>3</v>
      </c>
      <c r="M21" s="20" t="s">
        <v>102</v>
      </c>
      <c r="N21" s="23"/>
      <c r="O21" s="23"/>
      <c r="P21" s="12">
        <v>2</v>
      </c>
      <c r="Q21" s="12">
        <v>2</v>
      </c>
      <c r="R21" s="13"/>
      <c r="S21" s="23"/>
      <c r="T21" s="23"/>
      <c r="U21" s="23"/>
      <c r="V21" s="23"/>
      <c r="W21" s="111"/>
      <c r="X21" s="118"/>
    </row>
    <row r="22" spans="1:24" ht="15.75">
      <c r="A22" s="116"/>
      <c r="B22" s="107"/>
      <c r="C22" s="20" t="s">
        <v>103</v>
      </c>
      <c r="D22" s="12"/>
      <c r="E22" s="12"/>
      <c r="F22" s="12">
        <v>3</v>
      </c>
      <c r="G22" s="12">
        <v>3</v>
      </c>
      <c r="H22" s="20" t="s">
        <v>11</v>
      </c>
      <c r="I22" s="12"/>
      <c r="J22" s="12"/>
      <c r="K22" s="12">
        <v>3</v>
      </c>
      <c r="L22" s="12">
        <v>3</v>
      </c>
      <c r="M22" s="20" t="s">
        <v>40</v>
      </c>
      <c r="N22" s="23"/>
      <c r="O22" s="23"/>
      <c r="P22" s="12">
        <v>2</v>
      </c>
      <c r="Q22" s="12">
        <v>2</v>
      </c>
      <c r="R22" s="20"/>
      <c r="S22" s="23"/>
      <c r="T22" s="23"/>
      <c r="U22" s="12"/>
      <c r="V22" s="12"/>
      <c r="W22" s="111"/>
      <c r="X22" s="118"/>
    </row>
    <row r="23" spans="1:24" ht="19.5">
      <c r="A23" s="116"/>
      <c r="B23" s="107"/>
      <c r="C23" s="41" t="s">
        <v>104</v>
      </c>
      <c r="D23" s="12" t="s">
        <v>8</v>
      </c>
      <c r="E23" s="12" t="s">
        <v>8</v>
      </c>
      <c r="F23" s="12">
        <v>2</v>
      </c>
      <c r="G23" s="12">
        <v>2</v>
      </c>
      <c r="H23" s="20" t="s">
        <v>12</v>
      </c>
      <c r="I23" s="12"/>
      <c r="J23" s="12"/>
      <c r="K23" s="12">
        <v>2</v>
      </c>
      <c r="L23" s="12">
        <v>2</v>
      </c>
      <c r="M23" s="42" t="s">
        <v>119</v>
      </c>
      <c r="N23" s="23">
        <v>1</v>
      </c>
      <c r="O23" s="23">
        <v>2</v>
      </c>
      <c r="P23" s="23">
        <v>1</v>
      </c>
      <c r="Q23" s="23">
        <v>2</v>
      </c>
      <c r="R23" s="20"/>
      <c r="S23" s="13"/>
      <c r="T23" s="13"/>
      <c r="U23" s="43"/>
      <c r="V23" s="43"/>
      <c r="W23" s="111"/>
      <c r="X23" s="118"/>
    </row>
    <row r="24" spans="1:24" ht="15.75">
      <c r="A24" s="116"/>
      <c r="B24" s="107"/>
      <c r="C24" s="36"/>
      <c r="D24" s="36"/>
      <c r="E24" s="36"/>
      <c r="F24" s="36"/>
      <c r="G24" s="36"/>
      <c r="H24" s="20"/>
      <c r="I24" s="12"/>
      <c r="J24" s="12"/>
      <c r="K24" s="12"/>
      <c r="L24" s="12"/>
      <c r="M24" s="20"/>
      <c r="N24" s="23"/>
      <c r="O24" s="23"/>
      <c r="P24" s="12"/>
      <c r="Q24" s="12"/>
      <c r="R24" s="13"/>
      <c r="S24" s="23"/>
      <c r="T24" s="23"/>
      <c r="U24" s="23"/>
      <c r="V24" s="23"/>
      <c r="W24" s="111"/>
      <c r="X24" s="118"/>
    </row>
    <row r="25" spans="1:24" ht="15.75">
      <c r="A25" s="116"/>
      <c r="B25" s="107"/>
      <c r="C25" s="13"/>
      <c r="D25" s="13"/>
      <c r="E25" s="13"/>
      <c r="F25" s="13"/>
      <c r="G25" s="13"/>
      <c r="H25" s="36"/>
      <c r="I25" s="36"/>
      <c r="J25" s="36"/>
      <c r="K25" s="36"/>
      <c r="L25" s="36"/>
      <c r="M25" s="20"/>
      <c r="N25" s="23"/>
      <c r="O25" s="23"/>
      <c r="P25" s="12"/>
      <c r="Q25" s="12"/>
      <c r="R25" s="13"/>
      <c r="S25" s="23"/>
      <c r="T25" s="23"/>
      <c r="U25" s="23"/>
      <c r="V25" s="23"/>
      <c r="W25" s="111"/>
      <c r="X25" s="118"/>
    </row>
    <row r="26" spans="1:24" ht="15.75">
      <c r="A26" s="116"/>
      <c r="B26" s="107"/>
      <c r="C26" s="13"/>
      <c r="D26" s="13"/>
      <c r="E26" s="13"/>
      <c r="F26" s="13"/>
      <c r="G26" s="13"/>
      <c r="H26" s="13"/>
      <c r="I26" s="13"/>
      <c r="J26" s="13"/>
      <c r="K26" s="13"/>
      <c r="L26" s="13"/>
      <c r="M26" s="13"/>
      <c r="N26" s="13"/>
      <c r="O26" s="13"/>
      <c r="P26" s="13"/>
      <c r="Q26" s="13"/>
      <c r="R26" s="13"/>
      <c r="S26" s="23"/>
      <c r="T26" s="23"/>
      <c r="U26" s="23"/>
      <c r="V26" s="23"/>
      <c r="W26" s="111"/>
      <c r="X26" s="118"/>
    </row>
    <row r="27" spans="1:24" ht="15.75">
      <c r="A27" s="116"/>
      <c r="B27" s="107"/>
      <c r="C27" s="35"/>
      <c r="D27" s="13"/>
      <c r="E27" s="13"/>
      <c r="F27" s="23"/>
      <c r="G27" s="23"/>
      <c r="H27" s="35"/>
      <c r="I27" s="23"/>
      <c r="J27" s="23"/>
      <c r="K27" s="23"/>
      <c r="L27" s="23"/>
      <c r="M27" s="13"/>
      <c r="N27" s="13"/>
      <c r="O27" s="13"/>
      <c r="P27" s="13"/>
      <c r="Q27" s="13"/>
      <c r="R27" s="13"/>
      <c r="S27" s="23"/>
      <c r="T27" s="23"/>
      <c r="U27" s="23"/>
      <c r="V27" s="23"/>
      <c r="W27" s="111"/>
      <c r="X27" s="118"/>
    </row>
    <row r="28" spans="1:24" ht="16.5" customHeight="1" thickBot="1">
      <c r="A28" s="121"/>
      <c r="B28" s="114"/>
      <c r="C28" s="32" t="s">
        <v>0</v>
      </c>
      <c r="D28" s="32">
        <f>SUM(D18:D27)</f>
        <v>7</v>
      </c>
      <c r="E28" s="32">
        <f>SUM(E18:E27)</f>
        <v>7</v>
      </c>
      <c r="F28" s="32">
        <f>SUM(F18:F27)</f>
        <v>10</v>
      </c>
      <c r="G28" s="32">
        <f>SUM(G18:G27)</f>
        <v>10</v>
      </c>
      <c r="H28" s="32" t="s">
        <v>0</v>
      </c>
      <c r="I28" s="32">
        <f>SUM(I18:I27)</f>
        <v>6</v>
      </c>
      <c r="J28" s="32">
        <f>SUM(J18:J27)</f>
        <v>6</v>
      </c>
      <c r="K28" s="32">
        <f>SUM(K18:K27)</f>
        <v>11</v>
      </c>
      <c r="L28" s="32">
        <f>SUM(L18:L27)</f>
        <v>11</v>
      </c>
      <c r="M28" s="32" t="s">
        <v>0</v>
      </c>
      <c r="N28" s="32">
        <f>SUM(N18:N25)</f>
        <v>8</v>
      </c>
      <c r="O28" s="32">
        <f>SUM(O18:O25)</f>
        <v>9</v>
      </c>
      <c r="P28" s="32">
        <f>SUM(P18:P25)</f>
        <v>5</v>
      </c>
      <c r="Q28" s="32">
        <f>SUM(Q18:Q25)</f>
        <v>6</v>
      </c>
      <c r="R28" s="32" t="s">
        <v>0</v>
      </c>
      <c r="S28" s="32">
        <f>SUM(S18:S27)</f>
        <v>4</v>
      </c>
      <c r="T28" s="32">
        <f>SUM(T18:T27)</f>
        <v>4</v>
      </c>
      <c r="U28" s="32">
        <f>SUM(U18:U27)</f>
        <v>4</v>
      </c>
      <c r="V28" s="32">
        <f>SUM(V18:V27)</f>
        <v>4</v>
      </c>
      <c r="W28" s="122"/>
      <c r="X28" s="125"/>
    </row>
    <row r="29" spans="1:24" ht="15.75">
      <c r="A29" s="115" t="s">
        <v>105</v>
      </c>
      <c r="B29" s="101" t="s">
        <v>106</v>
      </c>
      <c r="C29" s="34" t="s">
        <v>39</v>
      </c>
      <c r="D29" s="19">
        <v>2</v>
      </c>
      <c r="E29" s="19">
        <v>2</v>
      </c>
      <c r="F29" s="19">
        <v>2</v>
      </c>
      <c r="G29" s="19">
        <v>2</v>
      </c>
      <c r="H29" s="34"/>
      <c r="I29" s="19"/>
      <c r="J29" s="19"/>
      <c r="K29" s="19"/>
      <c r="L29" s="19"/>
      <c r="M29" s="39" t="s">
        <v>5</v>
      </c>
      <c r="N29" s="19">
        <v>1</v>
      </c>
      <c r="O29" s="19">
        <v>1</v>
      </c>
      <c r="P29" s="19">
        <v>1</v>
      </c>
      <c r="Q29" s="19">
        <v>1</v>
      </c>
      <c r="R29" s="39" t="s">
        <v>5</v>
      </c>
      <c r="S29" s="19">
        <v>1</v>
      </c>
      <c r="T29" s="19">
        <v>1</v>
      </c>
      <c r="U29" s="19">
        <v>1</v>
      </c>
      <c r="V29" s="19">
        <v>1</v>
      </c>
      <c r="W29" s="110">
        <f>SUM(D58,F58,I58,K58,N58,P58,S58,U58)</f>
        <v>37</v>
      </c>
      <c r="X29" s="117">
        <f>E58+G58+J58+L58+O58+Q58+T58+V58</f>
        <v>37</v>
      </c>
    </row>
    <row r="30" spans="1:24" ht="15.75" customHeight="1">
      <c r="A30" s="112"/>
      <c r="B30" s="102"/>
      <c r="C30" s="13"/>
      <c r="D30" s="23"/>
      <c r="E30" s="23"/>
      <c r="F30" s="23"/>
      <c r="G30" s="23"/>
      <c r="H30" s="35"/>
      <c r="I30" s="23"/>
      <c r="J30" s="23"/>
      <c r="K30" s="23"/>
      <c r="L30" s="23"/>
      <c r="M30" s="35"/>
      <c r="N30" s="23"/>
      <c r="O30" s="23"/>
      <c r="P30" s="23"/>
      <c r="Q30" s="23"/>
      <c r="R30" s="35"/>
      <c r="S30" s="23"/>
      <c r="T30" s="23"/>
      <c r="U30" s="23"/>
      <c r="V30" s="23"/>
      <c r="W30" s="111"/>
      <c r="X30" s="118"/>
    </row>
    <row r="31" spans="1:24" ht="15.75" customHeight="1">
      <c r="A31" s="112"/>
      <c r="B31" s="102"/>
      <c r="C31" s="13"/>
      <c r="D31" s="23"/>
      <c r="E31" s="23"/>
      <c r="F31" s="23"/>
      <c r="G31" s="23"/>
      <c r="H31" s="35"/>
      <c r="I31" s="23"/>
      <c r="J31" s="23"/>
      <c r="K31" s="23"/>
      <c r="L31" s="23"/>
      <c r="M31" s="35"/>
      <c r="N31" s="23"/>
      <c r="O31" s="23"/>
      <c r="P31" s="23"/>
      <c r="Q31" s="23"/>
      <c r="R31" s="35"/>
      <c r="S31" s="23"/>
      <c r="T31" s="23"/>
      <c r="U31" s="23"/>
      <c r="V31" s="23"/>
      <c r="W31" s="111"/>
      <c r="X31" s="118"/>
    </row>
    <row r="32" spans="1:24" ht="16.5" customHeight="1" thickBot="1">
      <c r="A32" s="112"/>
      <c r="B32" s="103"/>
      <c r="C32" s="44"/>
      <c r="D32" s="32"/>
      <c r="E32" s="32"/>
      <c r="F32" s="32"/>
      <c r="G32" s="32"/>
      <c r="H32" s="45"/>
      <c r="I32" s="32"/>
      <c r="J32" s="32"/>
      <c r="K32" s="32"/>
      <c r="L32" s="32"/>
      <c r="M32" s="44"/>
      <c r="N32" s="32"/>
      <c r="O32" s="32"/>
      <c r="P32" s="32"/>
      <c r="Q32" s="32"/>
      <c r="R32" s="45"/>
      <c r="S32" s="32"/>
      <c r="T32" s="32"/>
      <c r="U32" s="32"/>
      <c r="V32" s="32"/>
      <c r="W32" s="111"/>
      <c r="X32" s="118"/>
    </row>
    <row r="33" spans="1:24" ht="15.75">
      <c r="A33" s="116"/>
      <c r="B33" s="101" t="s">
        <v>107</v>
      </c>
      <c r="C33" s="34" t="s">
        <v>108</v>
      </c>
      <c r="D33" s="19"/>
      <c r="E33" s="19"/>
      <c r="F33" s="19">
        <v>2</v>
      </c>
      <c r="G33" s="19">
        <v>2</v>
      </c>
      <c r="H33" s="34"/>
      <c r="I33" s="19"/>
      <c r="J33" s="19"/>
      <c r="K33" s="19"/>
      <c r="L33" s="19"/>
      <c r="M33" s="34" t="s">
        <v>133</v>
      </c>
      <c r="N33" s="19">
        <v>3</v>
      </c>
      <c r="O33" s="19">
        <v>3</v>
      </c>
      <c r="P33" s="19"/>
      <c r="Q33" s="19"/>
      <c r="R33" s="35" t="s">
        <v>120</v>
      </c>
      <c r="S33" s="23">
        <v>3</v>
      </c>
      <c r="T33" s="23">
        <v>3</v>
      </c>
      <c r="U33" s="19"/>
      <c r="V33" s="19"/>
      <c r="W33" s="111"/>
      <c r="X33" s="118"/>
    </row>
    <row r="34" spans="1:24" ht="15.75">
      <c r="A34" s="116"/>
      <c r="B34" s="102"/>
      <c r="C34" s="46"/>
      <c r="D34" s="23"/>
      <c r="E34" s="23"/>
      <c r="F34" s="23"/>
      <c r="G34" s="23"/>
      <c r="H34" s="35"/>
      <c r="I34" s="23"/>
      <c r="J34" s="23"/>
      <c r="K34" s="23"/>
      <c r="L34" s="23"/>
      <c r="M34" s="13" t="s">
        <v>134</v>
      </c>
      <c r="N34" s="23"/>
      <c r="O34" s="23"/>
      <c r="P34" s="23">
        <v>3</v>
      </c>
      <c r="Q34" s="23">
        <v>3</v>
      </c>
      <c r="R34" s="87"/>
      <c r="S34" s="88"/>
      <c r="T34" s="88"/>
      <c r="U34" s="23"/>
      <c r="V34" s="23"/>
      <c r="W34" s="111"/>
      <c r="X34" s="118"/>
    </row>
    <row r="35" spans="1:24" ht="15.75">
      <c r="A35" s="116"/>
      <c r="B35" s="102"/>
      <c r="C35" s="46"/>
      <c r="D35" s="23"/>
      <c r="E35" s="23"/>
      <c r="F35" s="23"/>
      <c r="G35" s="23"/>
      <c r="H35" s="35"/>
      <c r="I35" s="23"/>
      <c r="J35" s="23"/>
      <c r="K35" s="23"/>
      <c r="L35" s="23"/>
      <c r="M35" s="13"/>
      <c r="N35" s="23"/>
      <c r="O35" s="23"/>
      <c r="P35" s="23"/>
      <c r="Q35" s="23"/>
      <c r="R35" s="35"/>
      <c r="S35" s="23"/>
      <c r="T35" s="23"/>
      <c r="U35" s="23"/>
      <c r="V35" s="23"/>
      <c r="W35" s="111"/>
      <c r="X35" s="118"/>
    </row>
    <row r="36" spans="1:24" ht="16.5" thickBot="1">
      <c r="A36" s="116"/>
      <c r="B36" s="103"/>
      <c r="C36" s="47"/>
      <c r="D36" s="32"/>
      <c r="E36" s="32"/>
      <c r="F36" s="32"/>
      <c r="G36" s="32"/>
      <c r="H36" s="45"/>
      <c r="I36" s="32"/>
      <c r="J36" s="32"/>
      <c r="K36" s="32"/>
      <c r="L36" s="32"/>
      <c r="M36" s="44"/>
      <c r="N36" s="32"/>
      <c r="O36" s="32"/>
      <c r="P36" s="32"/>
      <c r="Q36" s="32"/>
      <c r="R36" s="45"/>
      <c r="S36" s="32"/>
      <c r="T36" s="32"/>
      <c r="U36" s="32"/>
      <c r="V36" s="32"/>
      <c r="W36" s="111"/>
      <c r="X36" s="118"/>
    </row>
    <row r="37" spans="1:24" ht="16.5" customHeight="1">
      <c r="A37" s="116"/>
      <c r="B37" s="106" t="s">
        <v>109</v>
      </c>
      <c r="C37" s="25" t="s">
        <v>110</v>
      </c>
      <c r="D37" s="38"/>
      <c r="E37" s="38"/>
      <c r="F37" s="38">
        <v>2</v>
      </c>
      <c r="G37" s="38">
        <v>2</v>
      </c>
      <c r="H37" s="48" t="s">
        <v>66</v>
      </c>
      <c r="I37" s="18"/>
      <c r="J37" s="18"/>
      <c r="K37" s="16">
        <v>2</v>
      </c>
      <c r="L37" s="16">
        <v>2</v>
      </c>
      <c r="M37" s="20" t="s">
        <v>22</v>
      </c>
      <c r="N37" s="12">
        <v>2</v>
      </c>
      <c r="O37" s="12">
        <v>2</v>
      </c>
      <c r="P37" s="13"/>
      <c r="Q37" s="13"/>
      <c r="R37" s="20" t="s">
        <v>26</v>
      </c>
      <c r="S37" s="12">
        <v>2</v>
      </c>
      <c r="T37" s="12">
        <v>2</v>
      </c>
      <c r="U37" s="12"/>
      <c r="V37" s="12"/>
      <c r="W37" s="111"/>
      <c r="X37" s="118"/>
    </row>
    <row r="38" spans="1:24" ht="18" customHeight="1">
      <c r="A38" s="116"/>
      <c r="B38" s="107"/>
      <c r="C38" s="20" t="s">
        <v>111</v>
      </c>
      <c r="D38" s="12"/>
      <c r="E38" s="12"/>
      <c r="F38" s="12">
        <v>2</v>
      </c>
      <c r="G38" s="12">
        <v>2</v>
      </c>
      <c r="H38" s="41" t="s">
        <v>52</v>
      </c>
      <c r="I38" s="12">
        <v>2</v>
      </c>
      <c r="J38" s="12">
        <v>2</v>
      </c>
      <c r="K38" s="12"/>
      <c r="L38" s="12"/>
      <c r="M38" s="49" t="s">
        <v>49</v>
      </c>
      <c r="N38" s="12">
        <v>2</v>
      </c>
      <c r="O38" s="12">
        <v>2</v>
      </c>
      <c r="P38" s="12"/>
      <c r="Q38" s="12"/>
      <c r="R38" s="41" t="s">
        <v>28</v>
      </c>
      <c r="S38" s="12">
        <v>2</v>
      </c>
      <c r="T38" s="12">
        <v>2</v>
      </c>
      <c r="U38" s="12"/>
      <c r="V38" s="12"/>
      <c r="W38" s="111"/>
      <c r="X38" s="118"/>
    </row>
    <row r="39" spans="1:24" ht="16.5" customHeight="1">
      <c r="A39" s="116"/>
      <c r="B39" s="107"/>
      <c r="C39" s="20" t="s">
        <v>112</v>
      </c>
      <c r="D39" s="13"/>
      <c r="E39" s="13"/>
      <c r="F39" s="12">
        <v>2</v>
      </c>
      <c r="G39" s="12">
        <v>2</v>
      </c>
      <c r="H39" s="20" t="s">
        <v>19</v>
      </c>
      <c r="I39" s="12">
        <v>2</v>
      </c>
      <c r="J39" s="12">
        <v>2</v>
      </c>
      <c r="K39" s="13"/>
      <c r="L39" s="13"/>
      <c r="M39" s="20" t="s">
        <v>15</v>
      </c>
      <c r="N39" s="12">
        <v>2</v>
      </c>
      <c r="O39" s="12">
        <v>2</v>
      </c>
      <c r="P39" s="12"/>
      <c r="Q39" s="12"/>
      <c r="R39" s="20" t="s">
        <v>29</v>
      </c>
      <c r="S39" s="12">
        <v>2</v>
      </c>
      <c r="T39" s="12">
        <v>2</v>
      </c>
      <c r="U39" s="12"/>
      <c r="V39" s="12"/>
      <c r="W39" s="111"/>
      <c r="X39" s="118"/>
    </row>
    <row r="40" spans="1:28" ht="15.75">
      <c r="A40" s="116"/>
      <c r="B40" s="107"/>
      <c r="C40" s="46"/>
      <c r="D40" s="23"/>
      <c r="E40" s="23"/>
      <c r="F40" s="23"/>
      <c r="G40" s="23"/>
      <c r="H40" s="50" t="s">
        <v>115</v>
      </c>
      <c r="I40" s="51">
        <v>3</v>
      </c>
      <c r="J40" s="51">
        <v>3</v>
      </c>
      <c r="K40" s="12" t="s">
        <v>8</v>
      </c>
      <c r="L40" s="12" t="s">
        <v>8</v>
      </c>
      <c r="M40" s="20" t="s">
        <v>20</v>
      </c>
      <c r="N40" s="12">
        <v>2</v>
      </c>
      <c r="O40" s="12">
        <v>2</v>
      </c>
      <c r="P40" s="12"/>
      <c r="Q40" s="12"/>
      <c r="R40" s="20" t="s">
        <v>30</v>
      </c>
      <c r="S40" s="12">
        <v>2</v>
      </c>
      <c r="T40" s="12">
        <v>2</v>
      </c>
      <c r="U40" s="12"/>
      <c r="V40" s="12"/>
      <c r="W40" s="111"/>
      <c r="X40" s="118"/>
      <c r="Z40" s="7"/>
      <c r="AA40" s="8"/>
      <c r="AB40" s="8"/>
    </row>
    <row r="41" spans="1:28" ht="19.5">
      <c r="A41" s="116"/>
      <c r="B41" s="107"/>
      <c r="C41" s="52"/>
      <c r="D41" s="23"/>
      <c r="E41" s="23"/>
      <c r="F41" s="23"/>
      <c r="G41" s="23"/>
      <c r="H41" s="20" t="s">
        <v>53</v>
      </c>
      <c r="I41" s="12">
        <v>2</v>
      </c>
      <c r="J41" s="12">
        <v>2</v>
      </c>
      <c r="K41" s="12" t="s">
        <v>8</v>
      </c>
      <c r="L41" s="12" t="s">
        <v>8</v>
      </c>
      <c r="M41" s="41" t="s">
        <v>17</v>
      </c>
      <c r="N41" s="12">
        <v>2</v>
      </c>
      <c r="O41" s="12">
        <v>2</v>
      </c>
      <c r="P41" s="12"/>
      <c r="Q41" s="12"/>
      <c r="R41" s="20" t="s">
        <v>31</v>
      </c>
      <c r="S41" s="12">
        <v>2</v>
      </c>
      <c r="T41" s="12">
        <v>2</v>
      </c>
      <c r="U41" s="12"/>
      <c r="V41" s="12"/>
      <c r="W41" s="111"/>
      <c r="X41" s="118"/>
      <c r="Z41" s="7"/>
      <c r="AA41" s="8"/>
      <c r="AB41" s="8"/>
    </row>
    <row r="42" spans="1:28" ht="19.5">
      <c r="A42" s="116"/>
      <c r="B42" s="107"/>
      <c r="C42" s="13"/>
      <c r="D42" s="23"/>
      <c r="E42" s="23"/>
      <c r="F42" s="23"/>
      <c r="G42" s="23"/>
      <c r="H42" s="41" t="s">
        <v>54</v>
      </c>
      <c r="I42" s="12"/>
      <c r="J42" s="12"/>
      <c r="K42" s="12">
        <v>2</v>
      </c>
      <c r="L42" s="12">
        <v>2</v>
      </c>
      <c r="M42" s="20" t="s">
        <v>16</v>
      </c>
      <c r="N42" s="12">
        <v>2</v>
      </c>
      <c r="O42" s="12">
        <v>2</v>
      </c>
      <c r="P42" s="12"/>
      <c r="Q42" s="12"/>
      <c r="R42" s="91" t="s">
        <v>132</v>
      </c>
      <c r="S42" s="83">
        <v>3</v>
      </c>
      <c r="T42" s="83">
        <v>3</v>
      </c>
      <c r="U42" s="12"/>
      <c r="V42" s="12"/>
      <c r="W42" s="111"/>
      <c r="X42" s="118"/>
      <c r="Z42" s="7"/>
      <c r="AA42" s="8"/>
      <c r="AB42" s="8"/>
    </row>
    <row r="43" spans="1:28" ht="15.75">
      <c r="A43" s="116"/>
      <c r="B43" s="107"/>
      <c r="C43" s="13"/>
      <c r="D43" s="23"/>
      <c r="E43" s="23"/>
      <c r="F43" s="23"/>
      <c r="G43" s="23"/>
      <c r="H43" s="20" t="s">
        <v>55</v>
      </c>
      <c r="I43" s="12"/>
      <c r="J43" s="12"/>
      <c r="K43" s="12">
        <v>2</v>
      </c>
      <c r="L43" s="12">
        <v>2</v>
      </c>
      <c r="M43" s="53" t="s">
        <v>67</v>
      </c>
      <c r="N43" s="12">
        <v>2</v>
      </c>
      <c r="O43" s="12">
        <v>2</v>
      </c>
      <c r="P43" s="13"/>
      <c r="Q43" s="13"/>
      <c r="R43" s="20" t="s">
        <v>37</v>
      </c>
      <c r="S43" s="12">
        <v>2</v>
      </c>
      <c r="T43" s="12">
        <v>2</v>
      </c>
      <c r="U43" s="12" t="s">
        <v>8</v>
      </c>
      <c r="V43" s="12" t="s">
        <v>8</v>
      </c>
      <c r="W43" s="111"/>
      <c r="X43" s="118"/>
      <c r="Z43" s="7"/>
      <c r="AA43" s="8"/>
      <c r="AB43" s="8"/>
    </row>
    <row r="44" spans="1:28" ht="19.5">
      <c r="A44" s="116"/>
      <c r="B44" s="107"/>
      <c r="C44" s="13"/>
      <c r="D44" s="23"/>
      <c r="E44" s="23"/>
      <c r="F44" s="23"/>
      <c r="G44" s="23"/>
      <c r="H44" s="20" t="s">
        <v>27</v>
      </c>
      <c r="I44" s="13"/>
      <c r="J44" s="13"/>
      <c r="K44" s="12">
        <v>2</v>
      </c>
      <c r="L44" s="12">
        <v>2</v>
      </c>
      <c r="M44" s="89" t="s">
        <v>131</v>
      </c>
      <c r="N44" s="82"/>
      <c r="O44" s="80"/>
      <c r="P44" s="84">
        <v>3</v>
      </c>
      <c r="Q44" s="84">
        <v>3</v>
      </c>
      <c r="R44" s="57" t="s">
        <v>117</v>
      </c>
      <c r="S44" s="23">
        <v>2</v>
      </c>
      <c r="T44" s="23">
        <v>2</v>
      </c>
      <c r="U44" s="12"/>
      <c r="V44" s="12"/>
      <c r="W44" s="111"/>
      <c r="X44" s="118"/>
      <c r="Z44" s="9"/>
      <c r="AA44" s="8"/>
      <c r="AB44" s="8"/>
    </row>
    <row r="45" spans="1:28" ht="15.75">
      <c r="A45" s="116"/>
      <c r="B45" s="107"/>
      <c r="C45" s="13"/>
      <c r="D45" s="23"/>
      <c r="E45" s="23"/>
      <c r="F45" s="23"/>
      <c r="G45" s="23"/>
      <c r="H45" s="55" t="s">
        <v>63</v>
      </c>
      <c r="I45" s="54">
        <v>2</v>
      </c>
      <c r="J45" s="54">
        <v>2</v>
      </c>
      <c r="K45" s="54">
        <v>2</v>
      </c>
      <c r="L45" s="54">
        <v>2</v>
      </c>
      <c r="M45" s="20" t="s">
        <v>56</v>
      </c>
      <c r="N45" s="13"/>
      <c r="O45" s="13"/>
      <c r="P45" s="12">
        <v>2</v>
      </c>
      <c r="Q45" s="12">
        <v>2</v>
      </c>
      <c r="R45" s="20" t="s">
        <v>36</v>
      </c>
      <c r="S45" s="12"/>
      <c r="T45" s="12"/>
      <c r="U45" s="12">
        <v>2</v>
      </c>
      <c r="V45" s="12">
        <v>2</v>
      </c>
      <c r="W45" s="111"/>
      <c r="X45" s="118"/>
      <c r="Z45" s="7"/>
      <c r="AA45" s="8"/>
      <c r="AB45" s="8"/>
    </row>
    <row r="46" spans="1:24" ht="15.75">
      <c r="A46" s="116"/>
      <c r="B46" s="107"/>
      <c r="C46" s="13"/>
      <c r="D46" s="23"/>
      <c r="E46" s="23"/>
      <c r="F46" s="23"/>
      <c r="G46" s="23"/>
      <c r="H46" s="92"/>
      <c r="I46" s="93"/>
      <c r="J46" s="93"/>
      <c r="K46" s="94"/>
      <c r="L46" s="95"/>
      <c r="M46" s="20" t="s">
        <v>57</v>
      </c>
      <c r="N46" s="56"/>
      <c r="O46" s="56"/>
      <c r="P46" s="56">
        <v>2</v>
      </c>
      <c r="Q46" s="56">
        <v>2</v>
      </c>
      <c r="R46" s="20" t="s">
        <v>35</v>
      </c>
      <c r="S46" s="12"/>
      <c r="T46" s="12"/>
      <c r="U46" s="12">
        <v>2</v>
      </c>
      <c r="V46" s="12">
        <v>2</v>
      </c>
      <c r="W46" s="111"/>
      <c r="X46" s="118"/>
    </row>
    <row r="47" spans="1:24" ht="15.75">
      <c r="A47" s="116"/>
      <c r="B47" s="107"/>
      <c r="C47" s="13"/>
      <c r="D47" s="23"/>
      <c r="E47" s="23"/>
      <c r="F47" s="23"/>
      <c r="G47" s="23"/>
      <c r="H47" s="96"/>
      <c r="I47" s="96"/>
      <c r="J47" s="95"/>
      <c r="K47" s="97"/>
      <c r="L47" s="95"/>
      <c r="M47" s="20" t="s">
        <v>21</v>
      </c>
      <c r="N47" s="12"/>
      <c r="O47" s="12"/>
      <c r="P47" s="12">
        <v>2</v>
      </c>
      <c r="Q47" s="12">
        <v>2</v>
      </c>
      <c r="R47" s="20" t="s">
        <v>58</v>
      </c>
      <c r="S47" s="12"/>
      <c r="T47" s="12"/>
      <c r="U47" s="12">
        <v>2</v>
      </c>
      <c r="V47" s="12">
        <v>2</v>
      </c>
      <c r="W47" s="111"/>
      <c r="X47" s="118"/>
    </row>
    <row r="48" spans="1:24" ht="15.75">
      <c r="A48" s="116"/>
      <c r="B48" s="107"/>
      <c r="C48" s="13"/>
      <c r="D48" s="23"/>
      <c r="E48" s="23"/>
      <c r="F48" s="23"/>
      <c r="G48" s="23"/>
      <c r="H48" s="20"/>
      <c r="I48" s="12"/>
      <c r="J48" s="12"/>
      <c r="K48" s="12"/>
      <c r="L48" s="12"/>
      <c r="M48" s="20" t="s">
        <v>18</v>
      </c>
      <c r="N48" s="12"/>
      <c r="O48" s="12"/>
      <c r="P48" s="12">
        <v>2</v>
      </c>
      <c r="Q48" s="12">
        <v>2</v>
      </c>
      <c r="R48" s="20" t="s">
        <v>59</v>
      </c>
      <c r="S48" s="13"/>
      <c r="T48" s="13"/>
      <c r="U48" s="12">
        <v>2</v>
      </c>
      <c r="V48" s="12">
        <v>2</v>
      </c>
      <c r="W48" s="111"/>
      <c r="X48" s="118"/>
    </row>
    <row r="49" spans="1:24" ht="19.5">
      <c r="A49" s="116"/>
      <c r="B49" s="107"/>
      <c r="C49" s="13"/>
      <c r="D49" s="23"/>
      <c r="E49" s="23"/>
      <c r="F49" s="23"/>
      <c r="G49" s="23"/>
      <c r="H49" s="41"/>
      <c r="I49" s="12"/>
      <c r="J49" s="12"/>
      <c r="K49" s="12"/>
      <c r="L49" s="12"/>
      <c r="M49" s="20" t="s">
        <v>23</v>
      </c>
      <c r="N49" s="12"/>
      <c r="O49" s="12"/>
      <c r="P49" s="12">
        <v>2</v>
      </c>
      <c r="Q49" s="12">
        <v>2</v>
      </c>
      <c r="R49" s="20" t="s">
        <v>34</v>
      </c>
      <c r="S49" s="12"/>
      <c r="T49" s="12"/>
      <c r="U49" s="12">
        <v>3</v>
      </c>
      <c r="V49" s="12">
        <v>3</v>
      </c>
      <c r="W49" s="111"/>
      <c r="X49" s="118"/>
    </row>
    <row r="50" spans="1:24" ht="19.5">
      <c r="A50" s="116"/>
      <c r="B50" s="107"/>
      <c r="C50" s="13"/>
      <c r="D50" s="23"/>
      <c r="E50" s="23"/>
      <c r="F50" s="23"/>
      <c r="G50" s="23"/>
      <c r="H50" s="58"/>
      <c r="I50" s="59"/>
      <c r="J50" s="59"/>
      <c r="K50" s="59"/>
      <c r="L50" s="59"/>
      <c r="M50" s="41" t="s">
        <v>24</v>
      </c>
      <c r="N50" s="12"/>
      <c r="O50" s="12"/>
      <c r="P50" s="12">
        <v>2</v>
      </c>
      <c r="Q50" s="12">
        <v>2</v>
      </c>
      <c r="R50" s="63" t="s">
        <v>60</v>
      </c>
      <c r="S50" s="12"/>
      <c r="T50" s="12"/>
      <c r="U50" s="12">
        <v>3</v>
      </c>
      <c r="V50" s="12">
        <v>3</v>
      </c>
      <c r="W50" s="111"/>
      <c r="X50" s="118"/>
    </row>
    <row r="51" spans="1:24" ht="15.75">
      <c r="A51" s="116"/>
      <c r="B51" s="107"/>
      <c r="C51" s="13"/>
      <c r="D51" s="23"/>
      <c r="E51" s="23"/>
      <c r="F51" s="23"/>
      <c r="G51" s="23"/>
      <c r="H51" s="13"/>
      <c r="I51" s="13"/>
      <c r="J51" s="13"/>
      <c r="K51" s="13"/>
      <c r="L51" s="13"/>
      <c r="M51" s="20" t="s">
        <v>25</v>
      </c>
      <c r="N51" s="12"/>
      <c r="O51" s="12"/>
      <c r="P51" s="12">
        <v>2</v>
      </c>
      <c r="Q51" s="12">
        <v>2</v>
      </c>
      <c r="R51" s="20" t="s">
        <v>33</v>
      </c>
      <c r="S51" s="12"/>
      <c r="T51" s="12"/>
      <c r="U51" s="12">
        <v>2</v>
      </c>
      <c r="V51" s="12">
        <v>2</v>
      </c>
      <c r="W51" s="111"/>
      <c r="X51" s="118"/>
    </row>
    <row r="52" spans="1:24" ht="15.75">
      <c r="A52" s="116"/>
      <c r="B52" s="107"/>
      <c r="C52" s="13"/>
      <c r="D52" s="23"/>
      <c r="E52" s="23"/>
      <c r="F52" s="23"/>
      <c r="G52" s="23"/>
      <c r="H52" s="20"/>
      <c r="I52" s="12"/>
      <c r="J52" s="12"/>
      <c r="K52" s="12"/>
      <c r="L52" s="12"/>
      <c r="M52" s="60" t="s">
        <v>62</v>
      </c>
      <c r="N52" s="61"/>
      <c r="O52" s="61"/>
      <c r="P52" s="62">
        <v>3</v>
      </c>
      <c r="Q52" s="62">
        <v>3</v>
      </c>
      <c r="R52" s="35" t="s">
        <v>61</v>
      </c>
      <c r="S52" s="23"/>
      <c r="T52" s="23"/>
      <c r="U52" s="12">
        <v>3</v>
      </c>
      <c r="V52" s="12">
        <v>3</v>
      </c>
      <c r="W52" s="111"/>
      <c r="X52" s="118"/>
    </row>
    <row r="53" spans="1:24" ht="15.75">
      <c r="A53" s="116"/>
      <c r="B53" s="107"/>
      <c r="C53" s="13"/>
      <c r="D53" s="23"/>
      <c r="E53" s="23"/>
      <c r="F53" s="23"/>
      <c r="G53" s="23"/>
      <c r="H53" s="20"/>
      <c r="I53" s="12"/>
      <c r="J53" s="12"/>
      <c r="K53" s="12"/>
      <c r="L53" s="12"/>
      <c r="M53" s="55" t="s">
        <v>64</v>
      </c>
      <c r="N53" s="54">
        <v>2</v>
      </c>
      <c r="O53" s="54">
        <v>2</v>
      </c>
      <c r="P53" s="54">
        <v>2</v>
      </c>
      <c r="Q53" s="54">
        <v>2</v>
      </c>
      <c r="R53" s="81" t="s">
        <v>124</v>
      </c>
      <c r="S53" s="82">
        <v>9</v>
      </c>
      <c r="T53" s="80" t="s">
        <v>128</v>
      </c>
      <c r="U53" s="82">
        <v>9</v>
      </c>
      <c r="V53" s="80" t="s">
        <v>128</v>
      </c>
      <c r="W53" s="111"/>
      <c r="X53" s="118"/>
    </row>
    <row r="54" spans="1:24" ht="19.5">
      <c r="A54" s="116"/>
      <c r="B54" s="107"/>
      <c r="C54" s="13"/>
      <c r="D54" s="23"/>
      <c r="E54" s="23"/>
      <c r="F54" s="23"/>
      <c r="G54" s="23"/>
      <c r="H54" s="41"/>
      <c r="I54" s="12"/>
      <c r="J54" s="12"/>
      <c r="K54" s="12"/>
      <c r="L54" s="12"/>
      <c r="M54" s="41" t="s">
        <v>32</v>
      </c>
      <c r="N54" s="36"/>
      <c r="O54" s="36"/>
      <c r="P54" s="12">
        <v>2</v>
      </c>
      <c r="Q54" s="12">
        <v>2</v>
      </c>
      <c r="R54" s="81" t="s">
        <v>123</v>
      </c>
      <c r="S54" s="83">
        <v>3</v>
      </c>
      <c r="T54" s="80" t="s">
        <v>127</v>
      </c>
      <c r="U54" s="12"/>
      <c r="V54" s="12"/>
      <c r="W54" s="111"/>
      <c r="X54" s="118"/>
    </row>
    <row r="55" spans="1:24" ht="15.75">
      <c r="A55" s="116"/>
      <c r="B55" s="107"/>
      <c r="C55" s="13"/>
      <c r="D55" s="23"/>
      <c r="E55" s="23"/>
      <c r="F55" s="23"/>
      <c r="G55" s="23"/>
      <c r="H55" s="20"/>
      <c r="I55" s="12"/>
      <c r="J55" s="12"/>
      <c r="K55" s="12"/>
      <c r="L55" s="12"/>
      <c r="M55" s="81" t="s">
        <v>135</v>
      </c>
      <c r="N55" s="90"/>
      <c r="O55" s="90"/>
      <c r="P55" s="82">
        <v>2</v>
      </c>
      <c r="Q55" s="80" t="s">
        <v>127</v>
      </c>
      <c r="R55" s="85" t="s">
        <v>130</v>
      </c>
      <c r="S55" s="86">
        <v>3</v>
      </c>
      <c r="T55" s="80" t="s">
        <v>127</v>
      </c>
      <c r="U55" s="12"/>
      <c r="V55" s="12"/>
      <c r="W55" s="111"/>
      <c r="X55" s="118"/>
    </row>
    <row r="56" spans="1:24" ht="15.75">
      <c r="A56" s="116"/>
      <c r="B56" s="107"/>
      <c r="C56" s="13"/>
      <c r="D56" s="23"/>
      <c r="E56" s="23"/>
      <c r="F56" s="23"/>
      <c r="G56" s="23"/>
      <c r="H56" s="13"/>
      <c r="I56" s="23"/>
      <c r="J56" s="23"/>
      <c r="K56" s="23"/>
      <c r="L56" s="23"/>
      <c r="M56" s="85" t="s">
        <v>129</v>
      </c>
      <c r="N56" s="85">
        <v>2</v>
      </c>
      <c r="O56" s="80" t="s">
        <v>127</v>
      </c>
      <c r="P56" s="83"/>
      <c r="Q56" s="80"/>
      <c r="R56" s="10"/>
      <c r="S56" s="11"/>
      <c r="T56" s="11"/>
      <c r="U56" s="11"/>
      <c r="V56" s="11"/>
      <c r="W56" s="111"/>
      <c r="X56" s="118"/>
    </row>
    <row r="57" spans="1:24" ht="15.75">
      <c r="A57" s="116"/>
      <c r="B57" s="107"/>
      <c r="C57" s="13"/>
      <c r="D57" s="23"/>
      <c r="E57" s="23"/>
      <c r="F57" s="23"/>
      <c r="G57" s="23"/>
      <c r="H57" s="13"/>
      <c r="I57" s="23"/>
      <c r="J57" s="23"/>
      <c r="K57" s="23"/>
      <c r="L57" s="23"/>
      <c r="M57" s="13"/>
      <c r="N57" s="23"/>
      <c r="O57" s="23"/>
      <c r="P57" s="23"/>
      <c r="Q57" s="23"/>
      <c r="R57" s="13"/>
      <c r="S57" s="23"/>
      <c r="T57" s="23"/>
      <c r="U57" s="23"/>
      <c r="V57" s="23"/>
      <c r="W57" s="111"/>
      <c r="X57" s="118"/>
    </row>
    <row r="58" spans="1:24" ht="15.75">
      <c r="A58" s="116"/>
      <c r="B58" s="13"/>
      <c r="C58" s="23" t="s">
        <v>113</v>
      </c>
      <c r="D58" s="23"/>
      <c r="E58" s="23"/>
      <c r="F58" s="23">
        <v>2</v>
      </c>
      <c r="G58" s="23">
        <v>2</v>
      </c>
      <c r="H58" s="23" t="s">
        <v>113</v>
      </c>
      <c r="I58" s="23">
        <v>5</v>
      </c>
      <c r="J58" s="23">
        <v>5</v>
      </c>
      <c r="K58" s="23">
        <v>2</v>
      </c>
      <c r="L58" s="23">
        <v>2</v>
      </c>
      <c r="M58" s="23" t="s">
        <v>113</v>
      </c>
      <c r="N58" s="23">
        <v>8</v>
      </c>
      <c r="O58" s="23">
        <v>8</v>
      </c>
      <c r="P58" s="23">
        <v>10</v>
      </c>
      <c r="Q58" s="23">
        <v>10</v>
      </c>
      <c r="R58" s="23" t="s">
        <v>113</v>
      </c>
      <c r="S58" s="23">
        <v>5</v>
      </c>
      <c r="T58" s="23">
        <v>5</v>
      </c>
      <c r="U58" s="23">
        <v>5</v>
      </c>
      <c r="V58" s="23">
        <v>5</v>
      </c>
      <c r="W58" s="111"/>
      <c r="X58" s="118"/>
    </row>
    <row r="59" spans="1:24" ht="16.5" thickBot="1">
      <c r="A59" s="104"/>
      <c r="B59" s="105"/>
      <c r="C59" s="32" t="s">
        <v>114</v>
      </c>
      <c r="D59" s="64">
        <f>SUM(D12,D17,D28,D58)</f>
        <v>20.5</v>
      </c>
      <c r="E59" s="64">
        <f>SUM(E12,E17,E28,E58)</f>
        <v>23</v>
      </c>
      <c r="F59" s="64">
        <f>SUM(F12,F17,F28,F58)</f>
        <v>19.5</v>
      </c>
      <c r="G59" s="64">
        <f>SUM(G12,G17,G28,G58)</f>
        <v>22</v>
      </c>
      <c r="H59" s="32" t="s">
        <v>114</v>
      </c>
      <c r="I59" s="64">
        <f>SUM(I12,I17,I28,I58)</f>
        <v>17</v>
      </c>
      <c r="J59" s="64">
        <f>SUM(J12,J17,J28,J58)</f>
        <v>20</v>
      </c>
      <c r="K59" s="64">
        <f>SUM(K12,K17,K28,K58)</f>
        <v>16</v>
      </c>
      <c r="L59" s="64">
        <f>SUM(L12,L17,L28,L58)</f>
        <v>19</v>
      </c>
      <c r="M59" s="32" t="s">
        <v>114</v>
      </c>
      <c r="N59" s="64">
        <f>SUM(N12,N17,N28,N58)</f>
        <v>18</v>
      </c>
      <c r="O59" s="64">
        <f>SUM(O12,O17,O28,O58)</f>
        <v>19</v>
      </c>
      <c r="P59" s="64">
        <f>SUM(P12,P17,P28,P58)</f>
        <v>19</v>
      </c>
      <c r="Q59" s="64">
        <f>SUM(Q12,Q17,Q28,Q58)</f>
        <v>20</v>
      </c>
      <c r="R59" s="32" t="s">
        <v>114</v>
      </c>
      <c r="S59" s="64">
        <f>SUM(S12,S17,S28,S58)</f>
        <v>9</v>
      </c>
      <c r="T59" s="64">
        <f>SUM(T12,T17,T28,T58)</f>
        <v>9</v>
      </c>
      <c r="U59" s="64">
        <f>SUM(U12,U17,U28,U58)</f>
        <v>9</v>
      </c>
      <c r="V59" s="64">
        <f>SUM(V12,V17,V28,V58)</f>
        <v>9</v>
      </c>
      <c r="W59" s="64">
        <f>SUM(W6,W13,W18,W29)</f>
        <v>128</v>
      </c>
      <c r="X59" s="65">
        <f>SUM(X6,X13,X18,X29)</f>
        <v>141</v>
      </c>
    </row>
    <row r="60" spans="1:24" ht="125.25" customHeight="1" thickBot="1">
      <c r="A60" s="66"/>
      <c r="B60" s="67" t="s">
        <v>121</v>
      </c>
      <c r="C60" s="108" t="s">
        <v>126</v>
      </c>
      <c r="D60" s="109"/>
      <c r="E60" s="109"/>
      <c r="F60" s="109"/>
      <c r="G60" s="109"/>
      <c r="H60" s="109"/>
      <c r="I60" s="109"/>
      <c r="J60" s="109"/>
      <c r="K60" s="109"/>
      <c r="L60" s="109"/>
      <c r="M60" s="109"/>
      <c r="N60" s="109"/>
      <c r="O60" s="109"/>
      <c r="P60" s="109"/>
      <c r="Q60" s="109"/>
      <c r="R60" s="109"/>
      <c r="S60" s="109"/>
      <c r="T60" s="109"/>
      <c r="U60" s="109"/>
      <c r="V60" s="109"/>
      <c r="W60" s="109"/>
      <c r="X60" s="109"/>
    </row>
    <row r="61" spans="1:24" s="2" customFormat="1" ht="15">
      <c r="A61" s="68" t="s">
        <v>3</v>
      </c>
      <c r="B61" s="69"/>
      <c r="C61" s="69"/>
      <c r="D61" s="69"/>
      <c r="E61" s="69"/>
      <c r="F61" s="69"/>
      <c r="G61" s="69"/>
      <c r="H61" s="69"/>
      <c r="I61" s="69"/>
      <c r="J61" s="69"/>
      <c r="K61" s="69"/>
      <c r="L61" s="69"/>
      <c r="M61" s="69"/>
      <c r="N61" s="70"/>
      <c r="O61" s="70"/>
      <c r="P61" s="70"/>
      <c r="Q61" s="70"/>
      <c r="R61" s="70"/>
      <c r="S61" s="70"/>
      <c r="T61" s="70"/>
      <c r="U61" s="70"/>
      <c r="V61" s="70"/>
      <c r="W61" s="70"/>
      <c r="X61" s="71"/>
    </row>
    <row r="62" spans="1:24" s="2" customFormat="1" ht="15">
      <c r="A62" s="72" t="s">
        <v>41</v>
      </c>
      <c r="B62" s="73"/>
      <c r="C62" s="73"/>
      <c r="D62" s="73"/>
      <c r="E62" s="73"/>
      <c r="F62" s="73"/>
      <c r="G62" s="73"/>
      <c r="H62" s="73"/>
      <c r="I62" s="73"/>
      <c r="J62" s="73"/>
      <c r="K62" s="73"/>
      <c r="L62" s="73"/>
      <c r="M62" s="73"/>
      <c r="N62" s="73"/>
      <c r="O62" s="73"/>
      <c r="P62" s="73"/>
      <c r="Q62" s="73"/>
      <c r="R62" s="73"/>
      <c r="S62" s="73"/>
      <c r="T62" s="73"/>
      <c r="U62" s="73"/>
      <c r="V62" s="73"/>
      <c r="W62" s="73"/>
      <c r="X62" s="74"/>
    </row>
    <row r="63" spans="1:24" ht="15">
      <c r="A63" s="72" t="s">
        <v>4</v>
      </c>
      <c r="B63" s="73"/>
      <c r="C63" s="73"/>
      <c r="D63" s="73"/>
      <c r="E63" s="73"/>
      <c r="F63" s="73"/>
      <c r="G63" s="73"/>
      <c r="H63" s="73"/>
      <c r="I63" s="73"/>
      <c r="J63" s="73"/>
      <c r="K63" s="73"/>
      <c r="L63" s="73"/>
      <c r="M63" s="73"/>
      <c r="N63" s="73"/>
      <c r="O63" s="73"/>
      <c r="P63" s="73"/>
      <c r="Q63" s="73"/>
      <c r="R63" s="73"/>
      <c r="S63" s="73"/>
      <c r="T63" s="73"/>
      <c r="U63" s="73"/>
      <c r="V63" s="73"/>
      <c r="W63" s="73"/>
      <c r="X63" s="74"/>
    </row>
    <row r="64" spans="1:24" ht="15.75">
      <c r="A64" s="99" t="s">
        <v>38</v>
      </c>
      <c r="B64" s="100"/>
      <c r="C64" s="100"/>
      <c r="D64" s="100"/>
      <c r="E64" s="100"/>
      <c r="F64" s="100"/>
      <c r="G64" s="100"/>
      <c r="H64" s="100"/>
      <c r="I64" s="100"/>
      <c r="J64" s="100"/>
      <c r="K64" s="100"/>
      <c r="L64" s="100"/>
      <c r="M64" s="75"/>
      <c r="N64" s="75"/>
      <c r="O64" s="75"/>
      <c r="P64" s="75"/>
      <c r="Q64" s="75"/>
      <c r="R64" s="75"/>
      <c r="S64" s="75"/>
      <c r="T64" s="75"/>
      <c r="U64" s="75"/>
      <c r="V64" s="75"/>
      <c r="W64" s="75"/>
      <c r="X64" s="76"/>
    </row>
    <row r="65" spans="1:24" ht="16.5" thickBot="1">
      <c r="A65" s="77" t="s">
        <v>43</v>
      </c>
      <c r="B65" s="78"/>
      <c r="C65" s="78"/>
      <c r="D65" s="78"/>
      <c r="E65" s="78"/>
      <c r="F65" s="78"/>
      <c r="G65" s="78"/>
      <c r="H65" s="78"/>
      <c r="I65" s="78"/>
      <c r="J65" s="78"/>
      <c r="K65" s="78"/>
      <c r="L65" s="78"/>
      <c r="M65" s="78"/>
      <c r="N65" s="78"/>
      <c r="O65" s="78"/>
      <c r="P65" s="78"/>
      <c r="Q65" s="78"/>
      <c r="R65" s="78"/>
      <c r="S65" s="78"/>
      <c r="T65" s="78"/>
      <c r="U65" s="78"/>
      <c r="V65" s="78"/>
      <c r="W65" s="78"/>
      <c r="X65" s="79"/>
    </row>
  </sheetData>
  <sheetProtection/>
  <mergeCells count="39">
    <mergeCell ref="X3:X5"/>
    <mergeCell ref="Z8:AF8"/>
    <mergeCell ref="A1:X1"/>
    <mergeCell ref="X6:X12"/>
    <mergeCell ref="X13:X17"/>
    <mergeCell ref="W6:W12"/>
    <mergeCell ref="W13:W17"/>
    <mergeCell ref="A2:X2"/>
    <mergeCell ref="A4:C5"/>
    <mergeCell ref="N4:O4"/>
    <mergeCell ref="A29:A58"/>
    <mergeCell ref="X29:X58"/>
    <mergeCell ref="A18:B28"/>
    <mergeCell ref="W18:W28"/>
    <mergeCell ref="A3:G3"/>
    <mergeCell ref="H3:L3"/>
    <mergeCell ref="M3:Q3"/>
    <mergeCell ref="R3:V3"/>
    <mergeCell ref="W3:W5"/>
    <mergeCell ref="X18:X28"/>
    <mergeCell ref="A13:B17"/>
    <mergeCell ref="D4:E4"/>
    <mergeCell ref="F4:G4"/>
    <mergeCell ref="S4:T4"/>
    <mergeCell ref="U4:V4"/>
    <mergeCell ref="K4:L4"/>
    <mergeCell ref="M4:M5"/>
    <mergeCell ref="I4:J4"/>
    <mergeCell ref="H4:H5"/>
    <mergeCell ref="P4:Q4"/>
    <mergeCell ref="R4:R5"/>
    <mergeCell ref="A64:L64"/>
    <mergeCell ref="B29:B32"/>
    <mergeCell ref="B33:B36"/>
    <mergeCell ref="A59:B59"/>
    <mergeCell ref="B37:B57"/>
    <mergeCell ref="C60:X60"/>
    <mergeCell ref="W29:W58"/>
    <mergeCell ref="A6:B12"/>
  </mergeCells>
  <hyperlinks>
    <hyperlink ref="C23" r:id="rId1" display="商業自動化@"/>
    <hyperlink ref="H38" r:id="rId2" display="#商業套裝軟體@"/>
    <hyperlink ref="H37" r:id="rId3" display="會計專題@"/>
    <hyperlink ref="M43" r:id="rId4" display="會計專題@"/>
    <hyperlink ref="M54" r:id="rId5" display="企業資源規劃@"/>
    <hyperlink ref="R50" r:id="rId6" display="#商業套裝軟體@"/>
    <hyperlink ref="R38" r:id="rId7" display="會計專題@"/>
  </hyperlinks>
  <printOptions horizontalCentered="1"/>
  <pageMargins left="0" right="0" top="0" bottom="0" header="0.31496062992125984" footer="0.31496062992125984"/>
  <pageSetup horizontalDpi="600" verticalDpi="600" orientation="landscape" paperSize="9" scale="85"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課程表</dc:title>
  <dc:subject/>
  <dc:creator>BA</dc:creator>
  <cp:keywords/>
  <dc:description/>
  <cp:lastModifiedBy>USER</cp:lastModifiedBy>
  <cp:lastPrinted>2012-12-04T08:19:08Z</cp:lastPrinted>
  <dcterms:created xsi:type="dcterms:W3CDTF">2002-03-08T01:15:45Z</dcterms:created>
  <dcterms:modified xsi:type="dcterms:W3CDTF">2013-09-11T13:40:59Z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