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990"/>
  </bookViews>
  <sheets>
    <sheet name="夜四技產攜專班105入學" sheetId="1" r:id="rId1"/>
    <sheet name="工作表2" sheetId="2" r:id="rId2"/>
    <sheet name="工作表3" sheetId="3" r:id="rId3"/>
    <sheet name="工作表4" sheetId="4" r:id="rId4"/>
    <sheet name="工作表5" sheetId="5" r:id="rId5"/>
    <sheet name="工作表6" sheetId="6" r:id="rId6"/>
    <sheet name="工作表7" sheetId="7" r:id="rId7"/>
    <sheet name="工作表8" sheetId="8" r:id="rId8"/>
    <sheet name="工作表9" sheetId="9" r:id="rId9"/>
    <sheet name="工作表10" sheetId="10" r:id="rId10"/>
    <sheet name="工作表11" sheetId="11" r:id="rId11"/>
    <sheet name="工作表12" sheetId="12" r:id="rId12"/>
    <sheet name="工作表13" sheetId="13" r:id="rId13"/>
    <sheet name="工作表14" sheetId="14" r:id="rId14"/>
    <sheet name="工作表15" sheetId="15" r:id="rId15"/>
    <sheet name="工作表16" sheetId="16" r:id="rId16"/>
    <sheet name="工作表17" sheetId="17" r:id="rId17"/>
    <sheet name="工作表18" sheetId="18" r:id="rId18"/>
    <sheet name="工作表19" sheetId="19" r:id="rId19"/>
    <sheet name="工作表20" sheetId="20" r:id="rId20"/>
    <sheet name="工作表21" sheetId="21" r:id="rId21"/>
    <sheet name="工作表22" sheetId="22" r:id="rId22"/>
    <sheet name="工作表23" sheetId="23" r:id="rId23"/>
    <sheet name="工作表24" sheetId="24" r:id="rId24"/>
    <sheet name="工作表25" sheetId="25" r:id="rId25"/>
    <sheet name="工作表26" sheetId="26" r:id="rId26"/>
    <sheet name="工作表27" sheetId="27" r:id="rId27"/>
    <sheet name="工作表28" sheetId="28" r:id="rId28"/>
    <sheet name="工作表29" sheetId="29" r:id="rId29"/>
    <sheet name="工作表30" sheetId="30" r:id="rId30"/>
    <sheet name="工作表31" sheetId="31" r:id="rId31"/>
    <sheet name="工作表32" sheetId="32" r:id="rId32"/>
    <sheet name="工作表33" sheetId="33" r:id="rId33"/>
    <sheet name="工作表34" sheetId="34" r:id="rId34"/>
    <sheet name="工作表35" sheetId="35" r:id="rId35"/>
    <sheet name="工作表36" sheetId="36" r:id="rId36"/>
    <sheet name="工作表37" sheetId="37" r:id="rId37"/>
    <sheet name="工作表38" sheetId="38" r:id="rId38"/>
    <sheet name="工作表39" sheetId="39" r:id="rId39"/>
    <sheet name="工作表40" sheetId="40" r:id="rId40"/>
    <sheet name="工作表41" sheetId="41" r:id="rId41"/>
    <sheet name="工作表42" sheetId="42" r:id="rId42"/>
    <sheet name="工作表43" sheetId="43" r:id="rId43"/>
    <sheet name="工作表44" sheetId="44" r:id="rId44"/>
    <sheet name="工作表45" sheetId="45" r:id="rId45"/>
    <sheet name="工作表46" sheetId="46" r:id="rId46"/>
    <sheet name="工作表47" sheetId="47" r:id="rId47"/>
    <sheet name="工作表48" sheetId="48" r:id="rId48"/>
  </sheets>
  <calcPr calcId="162913"/>
</workbook>
</file>

<file path=xl/calcChain.xml><?xml version="1.0" encoding="utf-8"?>
<calcChain xmlns="http://schemas.openxmlformats.org/spreadsheetml/2006/main">
  <c r="Y35" i="1" l="1"/>
  <c r="X35" i="1"/>
  <c r="W34" i="1"/>
  <c r="Y24" i="1" s="1"/>
  <c r="V34" i="1"/>
  <c r="U34" i="1"/>
  <c r="T34" i="1"/>
  <c r="Q34" i="1"/>
  <c r="O34" i="1"/>
  <c r="L34" i="1"/>
  <c r="J34" i="1"/>
  <c r="G34" i="1"/>
  <c r="E34" i="1"/>
  <c r="W23" i="1"/>
  <c r="V23" i="1"/>
  <c r="U23" i="1"/>
  <c r="T23" i="1"/>
  <c r="R23" i="1"/>
  <c r="Q23" i="1"/>
  <c r="P23" i="1"/>
  <c r="O23" i="1"/>
  <c r="M23" i="1"/>
  <c r="L23" i="1"/>
  <c r="K23" i="1"/>
  <c r="J23" i="1"/>
  <c r="H23" i="1"/>
  <c r="G23" i="1"/>
  <c r="F23" i="1"/>
  <c r="Y15" i="1" s="1"/>
  <c r="E23" i="1"/>
  <c r="X15" i="1" s="1"/>
  <c r="W14" i="1"/>
  <c r="V14" i="1"/>
  <c r="V67" i="1" s="1"/>
  <c r="U14" i="1"/>
  <c r="T14" i="1"/>
  <c r="T67" i="1" s="1"/>
  <c r="R14" i="1"/>
  <c r="Q14" i="1"/>
  <c r="Q67" i="1" s="1"/>
  <c r="P14" i="1"/>
  <c r="P67" i="1" s="1"/>
  <c r="O14" i="1"/>
  <c r="O67" i="1" s="1"/>
  <c r="M14" i="1"/>
  <c r="M67" i="1" s="1"/>
  <c r="L14" i="1"/>
  <c r="K14" i="1"/>
  <c r="K67" i="1" s="1"/>
  <c r="J14" i="1"/>
  <c r="J67" i="1" s="1"/>
  <c r="H14" i="1"/>
  <c r="G14" i="1"/>
  <c r="G67" i="1" s="1"/>
  <c r="F14" i="1"/>
  <c r="E14" i="1"/>
  <c r="E67" i="1" s="1"/>
  <c r="R67" i="1" l="1"/>
  <c r="Y6" i="1"/>
  <c r="U67" i="1"/>
  <c r="X24" i="1"/>
  <c r="H67" i="1"/>
  <c r="W67" i="1"/>
  <c r="L67" i="1"/>
  <c r="X67" i="1" s="1"/>
  <c r="F67" i="1"/>
  <c r="Y67" i="1" s="1"/>
  <c r="X6" i="1"/>
</calcChain>
</file>

<file path=xl/sharedStrings.xml><?xml version="1.0" encoding="utf-8"?>
<sst xmlns="http://schemas.openxmlformats.org/spreadsheetml/2006/main" count="139" uniqueCount="88">
  <si>
    <t>第一學年</t>
  </si>
  <si>
    <t>第二學年</t>
  </si>
  <si>
    <t>第三學年</t>
  </si>
  <si>
    <t>第四學年</t>
  </si>
  <si>
    <t>科        目</t>
  </si>
  <si>
    <t>一學期</t>
  </si>
  <si>
    <t>二學期</t>
  </si>
  <si>
    <t>科          目</t>
  </si>
  <si>
    <t>學分數</t>
  </si>
  <si>
    <t>時數</t>
  </si>
  <si>
    <t>學分</t>
  </si>
  <si>
    <t>學校必修</t>
  </si>
  <si>
    <t>通識課程(一)中華人文</t>
  </si>
  <si>
    <t>通識課程(三)(四)</t>
  </si>
  <si>
    <t>通識課程(五)(六)</t>
  </si>
  <si>
    <r>
      <rPr>
        <sz val="10"/>
        <rFont val="細明體"/>
        <family val="3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八</t>
    </r>
    <r>
      <rPr>
        <sz val="10"/>
        <rFont val="Times New Roman"/>
        <family val="1"/>
      </rPr>
      <t>)(</t>
    </r>
    <r>
      <rPr>
        <sz val="10"/>
        <rFont val="細明體"/>
        <family val="3"/>
        <charset val="136"/>
      </rPr>
      <t>九</t>
    </r>
    <r>
      <rPr>
        <sz val="10"/>
        <rFont val="Times New Roman"/>
        <family val="1"/>
      </rPr>
      <t>)</t>
    </r>
    <phoneticPr fontId="4" type="noConversion"/>
  </si>
  <si>
    <t>通識課程(二)</t>
  </si>
  <si>
    <t>體育(三)(四)</t>
  </si>
  <si>
    <r>
      <rPr>
        <sz val="10"/>
        <rFont val="細明體"/>
        <family val="3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七</t>
    </r>
    <r>
      <rPr>
        <sz val="10"/>
        <rFont val="Times New Roman"/>
        <family val="1"/>
      </rPr>
      <t>)</t>
    </r>
    <phoneticPr fontId="4" type="noConversion"/>
  </si>
  <si>
    <t>體育(一)(二)</t>
  </si>
  <si>
    <t>英文實習(一)(二)</t>
  </si>
  <si>
    <t>英文(一)(二)</t>
  </si>
  <si>
    <t>國文(一)(二)</t>
  </si>
  <si>
    <t>勞作教育</t>
  </si>
  <si>
    <t>服務學習</t>
  </si>
  <si>
    <t>小計</t>
  </si>
  <si>
    <t>學院必修</t>
  </si>
  <si>
    <t>經濟學(一)(二)</t>
  </si>
  <si>
    <t>學系必修</t>
  </si>
  <si>
    <t>企業實務講座1-職場安全與衛</t>
  </si>
  <si>
    <t>物流管理</t>
  </si>
  <si>
    <t>人力資源管理</t>
  </si>
  <si>
    <t>商用英文</t>
  </si>
  <si>
    <t>企業實務講座2-證照輔導(一)</t>
  </si>
  <si>
    <t>◎◆行銷管理</t>
  </si>
  <si>
    <t>專題製作(一) (二)</t>
  </si>
  <si>
    <t>策略管理</t>
  </si>
  <si>
    <t>產業實務實習(一)(二)</t>
  </si>
  <si>
    <t>*</t>
  </si>
  <si>
    <t>#資訊管理</t>
  </si>
  <si>
    <t>◆創意行銷</t>
  </si>
  <si>
    <t>產業實務實習(七)(八)</t>
  </si>
  <si>
    <t>零售管理@</t>
  </si>
  <si>
    <t>產業實務實習(五)(六)</t>
  </si>
  <si>
    <t>企業實務講座7-企業模擬經營分析</t>
  </si>
  <si>
    <t>　</t>
  </si>
  <si>
    <t>產業實務實習(三)(四)</t>
  </si>
  <si>
    <t>企業實務講座5-人際溝通</t>
  </si>
  <si>
    <t>企業實務講座8-網路商店經營管理</t>
  </si>
  <si>
    <t xml:space="preserve"> </t>
  </si>
  <si>
    <t>企業實務講座3-服務業英文</t>
  </si>
  <si>
    <t>企業實務講座6-證照輔導(二)</t>
  </si>
  <si>
    <t>企業實務講座4-商業禮儀</t>
  </si>
  <si>
    <t>供應鏈管理</t>
  </si>
  <si>
    <t/>
  </si>
  <si>
    <t>選修科目</t>
  </si>
  <si>
    <t>學校選修</t>
  </si>
  <si>
    <t>學院選修</t>
  </si>
  <si>
    <t>學系選修</t>
  </si>
  <si>
    <t>統計學(一)(二)I</t>
  </si>
  <si>
    <t>管理會計</t>
  </si>
  <si>
    <t>店舖行銷管理實習</t>
  </si>
  <si>
    <t>研究方法</t>
  </si>
  <si>
    <t>知識管理</t>
  </si>
  <si>
    <t>商業談判</t>
  </si>
  <si>
    <t>消費者行為</t>
  </si>
  <si>
    <t>網路行銷</t>
  </si>
  <si>
    <t>財務管理</t>
  </si>
  <si>
    <t>管理數學</t>
  </si>
  <si>
    <t>行銷研究</t>
  </si>
  <si>
    <t>生產與作業管理</t>
  </si>
  <si>
    <t>服務業管理</t>
  </si>
  <si>
    <t>微型企業創業管理</t>
  </si>
  <si>
    <t>企業資源規劃@</t>
  </si>
  <si>
    <t>企業經營分析</t>
  </si>
  <si>
    <t>倉儲管理</t>
  </si>
  <si>
    <t>國際流通管理</t>
  </si>
  <si>
    <t>建議選修</t>
  </si>
  <si>
    <t>合計</t>
  </si>
  <si>
    <t>1. 畢業應修滿128學分，其中可修習外系不同科目名稱之學分數至多6學分。</t>
  </si>
  <si>
    <t>2.短期制校外實習，每一梯次實習至多以3學分採計，但四年寒暑假實習累計學分以抵免6學分為限；學期(年)制校外實習累計學分以18學分為限，時數以「*」表示；修習學期(年)制校外實習得予免修當學期(年)系、院選必修課，但免修學分數上限不得超過當學期校外實習學分數。</t>
  </si>
  <si>
    <t>3.應屆畢業生若因特殊原因(如身心狀況不佳等)不適宜校外實習者，經系主任同意得予以參加系內相關實習72小時，並得抵免校外實習1學分。</t>
  </si>
  <si>
    <t>4.榮譽學生得於第三學年起選修專題研究(一)(二)及相關研究所專業課程6學分(一學期至多3學分)。</t>
  </si>
  <si>
    <t>5.「#」需要電腦上機實習科目、「@」專業證照輔導課程、「◆」創新創意課程、「◎」榮譽學生得優先選修且該科目不受最低開課人數之規定。</t>
  </si>
  <si>
    <t>6.「英文一、英文二」、「、、、、、」需循序漸進修課，其餘課程可依需求彈性調整開課年級順序。</t>
  </si>
  <si>
    <t>*共同原則：1.總學時數一致。   
           2.校外實習依系需求調整為必修或選修。</t>
  </si>
  <si>
    <r>
      <rPr>
        <sz val="14"/>
        <rFont val="細明體"/>
        <family val="3"/>
        <charset val="136"/>
      </rPr>
      <t>中華科技大學進修部四技企業管理系課程規畫表</t>
    </r>
    <r>
      <rPr>
        <sz val="14"/>
        <rFont val="Times New Roman"/>
        <family val="1"/>
      </rPr>
      <t>(105</t>
    </r>
    <r>
      <rPr>
        <sz val="14"/>
        <rFont val="細明體"/>
        <family val="3"/>
        <charset val="136"/>
      </rPr>
      <t>學年度入學</t>
    </r>
    <r>
      <rPr>
        <sz val="14"/>
        <rFont val="Times New Roman"/>
        <family val="1"/>
      </rPr>
      <t>)</t>
    </r>
    <phoneticPr fontId="4" type="noConversion"/>
  </si>
  <si>
    <t>105年2月19日104年度第2學期第1次院課程發展委員會通過
105年3月07日104年度第2學期第1次系課程發展委員會通過
105年10月18日105學年度第1學期第1次校課程發展委員會修正通過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</si>
</sst>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22"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0"/>
      <name val="細明體"/>
      <family val="3"/>
      <charset val="136"/>
    </font>
    <font>
      <sz val="9"/>
      <name val="PMingLiu"/>
      <family val="1"/>
      <charset val="136"/>
    </font>
    <font>
      <sz val="10"/>
      <name val="PMingLiu"/>
      <family val="1"/>
      <charset val="136"/>
    </font>
    <font>
      <sz val="10"/>
      <color rgb="FFFF0000"/>
      <name val="標楷體"/>
      <family val="4"/>
      <charset val="136"/>
    </font>
    <font>
      <sz val="12"/>
      <name val="PMingLiu"/>
      <family val="1"/>
      <charset val="136"/>
    </font>
    <font>
      <sz val="10"/>
      <color rgb="FFFF0000"/>
      <name val="Times New Roman"/>
      <family val="1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8"/>
      <name val="標楷體"/>
      <family val="4"/>
      <charset val="136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標楷體"/>
      <family val="4"/>
      <charset val="136"/>
    </font>
    <font>
      <sz val="9"/>
      <name val="標楷體"/>
      <family val="4"/>
      <charset val="136"/>
    </font>
    <font>
      <u/>
      <sz val="8"/>
      <name val="標楷體"/>
      <family val="4"/>
      <charset val="136"/>
    </font>
    <font>
      <sz val="10"/>
      <name val="MingLiU"/>
      <family val="3"/>
      <charset val="136"/>
    </font>
    <font>
      <b/>
      <sz val="10"/>
      <color rgb="FFFF0000"/>
      <name val="標楷體"/>
      <family val="4"/>
      <charset val="136"/>
    </font>
    <font>
      <sz val="14"/>
      <name val="細明體"/>
      <family val="3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177" fontId="1" fillId="0" borderId="3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9" fillId="0" borderId="25" xfId="0" applyFont="1" applyBorder="1" applyAlignment="1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/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1" fillId="0" borderId="0" xfId="0" applyFont="1" applyAlignment="1"/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/>
    <xf numFmtId="0" fontId="11" fillId="0" borderId="12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10" fillId="2" borderId="3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wrapText="1"/>
    </xf>
    <xf numFmtId="0" fontId="11" fillId="2" borderId="31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2" fillId="0" borderId="32" xfId="0" applyFont="1" applyBorder="1" applyAlignment="1"/>
    <xf numFmtId="0" fontId="12" fillId="0" borderId="32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5" fillId="0" borderId="32" xfId="0" applyFont="1" applyBorder="1" applyAlignment="1"/>
    <xf numFmtId="0" fontId="13" fillId="0" borderId="32" xfId="0" applyFont="1" applyBorder="1" applyAlignment="1">
      <alignment horizontal="center" vertical="center"/>
    </xf>
    <xf numFmtId="0" fontId="11" fillId="0" borderId="32" xfId="0" applyFont="1" applyBorder="1" applyAlignment="1"/>
    <xf numFmtId="0" fontId="14" fillId="2" borderId="36" xfId="0" applyFont="1" applyFill="1" applyBorder="1" applyAlignment="1">
      <alignment horizontal="center" vertical="center"/>
    </xf>
    <xf numFmtId="0" fontId="16" fillId="0" borderId="32" xfId="0" applyFont="1" applyBorder="1" applyAlignment="1"/>
    <xf numFmtId="0" fontId="1" fillId="0" borderId="32" xfId="0" applyFont="1" applyBorder="1" applyAlignment="1">
      <alignment horizontal="right" vertical="center"/>
    </xf>
    <xf numFmtId="0" fontId="1" fillId="2" borderId="33" xfId="0" applyFont="1" applyFill="1" applyBorder="1" applyAlignment="1">
      <alignment horizontal="right" vertical="center"/>
    </xf>
    <xf numFmtId="0" fontId="17" fillId="0" borderId="32" xfId="0" applyFont="1" applyBorder="1" applyAlignment="1"/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1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7" fillId="0" borderId="24" xfId="0" applyFont="1" applyBorder="1" applyAlignme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7" fillId="0" borderId="29" xfId="0" applyFont="1" applyBorder="1" applyAlignment="1"/>
    <xf numFmtId="0" fontId="7" fillId="0" borderId="17" xfId="0" applyFont="1" applyBorder="1" applyAlignment="1"/>
    <xf numFmtId="0" fontId="1" fillId="0" borderId="16" xfId="0" applyFont="1" applyBorder="1" applyAlignment="1">
      <alignment horizontal="center" vertical="center"/>
    </xf>
    <xf numFmtId="0" fontId="7" fillId="0" borderId="34" xfId="0" applyFont="1" applyBorder="1" applyAlignment="1"/>
    <xf numFmtId="0" fontId="8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/>
    <xf numFmtId="0" fontId="9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7" fillId="0" borderId="1" xfId="0" applyFont="1" applyBorder="1" applyAlignment="1"/>
    <xf numFmtId="0" fontId="8" fillId="0" borderId="7" xfId="0" applyFont="1" applyBorder="1" applyAlignment="1">
      <alignment horizontal="center" vertical="center"/>
    </xf>
    <xf numFmtId="0" fontId="7" fillId="0" borderId="35" xfId="0" applyFont="1" applyBorder="1" applyAlignment="1"/>
    <xf numFmtId="0" fontId="7" fillId="0" borderId="44" xfId="0" applyFont="1" applyBorder="1" applyAlignment="1"/>
    <xf numFmtId="0" fontId="1" fillId="0" borderId="23" xfId="0" applyFont="1" applyBorder="1" applyAlignment="1">
      <alignment horizontal="center" vertical="center"/>
    </xf>
    <xf numFmtId="0" fontId="7" fillId="0" borderId="47" xfId="0" applyFont="1" applyBorder="1" applyAlignment="1"/>
    <xf numFmtId="0" fontId="7" fillId="0" borderId="48" xfId="0" applyFont="1" applyBorder="1" applyAlignment="1"/>
    <xf numFmtId="0" fontId="7" fillId="0" borderId="18" xfId="0" applyFont="1" applyBorder="1" applyAlignment="1"/>
    <xf numFmtId="0" fontId="9" fillId="0" borderId="23" xfId="0" applyFont="1" applyBorder="1" applyAlignment="1">
      <alignment vertical="center"/>
    </xf>
    <xf numFmtId="0" fontId="7" fillId="0" borderId="7" xfId="0" applyFont="1" applyBorder="1" applyAlignment="1"/>
    <xf numFmtId="0" fontId="1" fillId="0" borderId="13" xfId="0" applyFont="1" applyBorder="1" applyAlignment="1">
      <alignment horizontal="center" vertical="center"/>
    </xf>
    <xf numFmtId="0" fontId="7" fillId="0" borderId="20" xfId="0" applyFont="1" applyBorder="1" applyAlignment="1"/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14" xfId="0" applyFont="1" applyBorder="1" applyAlignment="1"/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1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topLeftCell="A34" workbookViewId="0">
      <selection activeCell="Q50" sqref="Q50:R50"/>
    </sheetView>
  </sheetViews>
  <sheetFormatPr defaultColWidth="13.453125" defaultRowHeight="17"/>
  <cols>
    <col min="1" max="1" width="3.08984375" style="3" customWidth="1"/>
    <col min="2" max="3" width="3.6328125" style="3" customWidth="1"/>
    <col min="4" max="4" width="20.6328125" style="3" customWidth="1"/>
    <col min="5" max="5" width="4.453125" style="3" customWidth="1"/>
    <col min="6" max="6" width="3.6328125" style="3" customWidth="1"/>
    <col min="7" max="7" width="4.453125" style="3" customWidth="1"/>
    <col min="8" max="8" width="3.6328125" style="3" customWidth="1"/>
    <col min="9" max="9" width="20.6328125" style="3" customWidth="1"/>
    <col min="10" max="13" width="3.6328125" style="3" customWidth="1"/>
    <col min="14" max="14" width="20.6328125" style="3" customWidth="1"/>
    <col min="15" max="18" width="3.6328125" style="3" customWidth="1"/>
    <col min="19" max="19" width="20.6328125" style="3" customWidth="1"/>
    <col min="20" max="23" width="3.6328125" style="3" customWidth="1"/>
    <col min="24" max="25" width="7.90625" style="3" customWidth="1"/>
    <col min="26" max="29" width="8.90625" style="3" customWidth="1"/>
    <col min="30" max="16384" width="13.453125" style="3"/>
  </cols>
  <sheetData>
    <row r="1" spans="1:29" ht="25" customHeight="1">
      <c r="A1" s="1"/>
      <c r="B1" s="154" t="s">
        <v>86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"/>
      <c r="Z1" s="2"/>
      <c r="AA1" s="2"/>
      <c r="AB1" s="2"/>
      <c r="AC1" s="2"/>
    </row>
    <row r="2" spans="1:29" ht="50" customHeight="1" thickBo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55" t="s">
        <v>87</v>
      </c>
      <c r="Q2" s="135"/>
      <c r="R2" s="135"/>
      <c r="S2" s="135"/>
      <c r="T2" s="135"/>
      <c r="U2" s="135"/>
      <c r="V2" s="135"/>
      <c r="W2" s="135"/>
      <c r="X2" s="135"/>
      <c r="Y2" s="135"/>
      <c r="Z2" s="2"/>
      <c r="AA2" s="2"/>
      <c r="AB2" s="2"/>
      <c r="AC2" s="2"/>
    </row>
    <row r="3" spans="1:29" ht="14.25" customHeight="1" thickBot="1">
      <c r="A3" s="1"/>
      <c r="B3" s="156" t="s">
        <v>0</v>
      </c>
      <c r="C3" s="157"/>
      <c r="D3" s="157"/>
      <c r="E3" s="157"/>
      <c r="F3" s="157"/>
      <c r="G3" s="157"/>
      <c r="H3" s="158"/>
      <c r="I3" s="159" t="s">
        <v>1</v>
      </c>
      <c r="J3" s="157"/>
      <c r="K3" s="157"/>
      <c r="L3" s="157"/>
      <c r="M3" s="158"/>
      <c r="N3" s="159" t="s">
        <v>2</v>
      </c>
      <c r="O3" s="157"/>
      <c r="P3" s="157"/>
      <c r="Q3" s="157"/>
      <c r="R3" s="158"/>
      <c r="S3" s="159" t="s">
        <v>3</v>
      </c>
      <c r="T3" s="157"/>
      <c r="U3" s="157"/>
      <c r="V3" s="157"/>
      <c r="W3" s="157"/>
      <c r="X3" s="5"/>
      <c r="Y3" s="6"/>
      <c r="Z3" s="2"/>
      <c r="AA3" s="2"/>
      <c r="AB3" s="2"/>
      <c r="AC3" s="2"/>
    </row>
    <row r="4" spans="1:29" ht="13.5" customHeight="1">
      <c r="A4" s="1"/>
      <c r="B4" s="150" t="s">
        <v>4</v>
      </c>
      <c r="C4" s="151"/>
      <c r="D4" s="152"/>
      <c r="E4" s="147" t="s">
        <v>5</v>
      </c>
      <c r="F4" s="148"/>
      <c r="G4" s="147" t="s">
        <v>6</v>
      </c>
      <c r="H4" s="148"/>
      <c r="I4" s="145" t="s">
        <v>7</v>
      </c>
      <c r="J4" s="147" t="s">
        <v>5</v>
      </c>
      <c r="K4" s="148"/>
      <c r="L4" s="147" t="s">
        <v>6</v>
      </c>
      <c r="M4" s="148"/>
      <c r="N4" s="145" t="s">
        <v>7</v>
      </c>
      <c r="O4" s="147" t="s">
        <v>5</v>
      </c>
      <c r="P4" s="148"/>
      <c r="Q4" s="147" t="s">
        <v>6</v>
      </c>
      <c r="R4" s="148"/>
      <c r="S4" s="145" t="s">
        <v>4</v>
      </c>
      <c r="T4" s="147" t="s">
        <v>5</v>
      </c>
      <c r="U4" s="148"/>
      <c r="V4" s="147" t="s">
        <v>6</v>
      </c>
      <c r="W4" s="149"/>
      <c r="X4" s="153" t="s">
        <v>8</v>
      </c>
      <c r="Y4" s="129" t="s">
        <v>9</v>
      </c>
      <c r="Z4" s="2"/>
      <c r="AA4" s="2"/>
      <c r="AB4" s="2"/>
      <c r="AC4" s="2"/>
    </row>
    <row r="5" spans="1:29" ht="29.25" customHeight="1" thickBot="1">
      <c r="A5" s="1"/>
      <c r="B5" s="128"/>
      <c r="C5" s="135"/>
      <c r="D5" s="142"/>
      <c r="E5" s="7" t="s">
        <v>10</v>
      </c>
      <c r="F5" s="7" t="s">
        <v>9</v>
      </c>
      <c r="G5" s="7" t="s">
        <v>10</v>
      </c>
      <c r="H5" s="7" t="s">
        <v>9</v>
      </c>
      <c r="I5" s="146"/>
      <c r="J5" s="7" t="s">
        <v>10</v>
      </c>
      <c r="K5" s="7" t="s">
        <v>9</v>
      </c>
      <c r="L5" s="7" t="s">
        <v>10</v>
      </c>
      <c r="M5" s="7" t="s">
        <v>9</v>
      </c>
      <c r="N5" s="146"/>
      <c r="O5" s="7" t="s">
        <v>10</v>
      </c>
      <c r="P5" s="7" t="s">
        <v>9</v>
      </c>
      <c r="Q5" s="7" t="s">
        <v>10</v>
      </c>
      <c r="R5" s="7" t="s">
        <v>9</v>
      </c>
      <c r="S5" s="146"/>
      <c r="T5" s="7" t="s">
        <v>10</v>
      </c>
      <c r="U5" s="7" t="s">
        <v>9</v>
      </c>
      <c r="V5" s="7" t="s">
        <v>10</v>
      </c>
      <c r="W5" s="8" t="s">
        <v>9</v>
      </c>
      <c r="X5" s="132"/>
      <c r="Y5" s="132"/>
      <c r="Z5" s="2"/>
      <c r="AA5" s="2"/>
      <c r="AB5" s="2"/>
      <c r="AC5" s="2"/>
    </row>
    <row r="6" spans="1:29" ht="15.75" customHeight="1">
      <c r="A6" s="1"/>
      <c r="B6" s="134" t="s">
        <v>11</v>
      </c>
      <c r="C6" s="123"/>
      <c r="D6" s="9" t="s">
        <v>12</v>
      </c>
      <c r="E6" s="10">
        <v>2</v>
      </c>
      <c r="F6" s="11">
        <v>2</v>
      </c>
      <c r="G6" s="11"/>
      <c r="H6" s="11"/>
      <c r="I6" s="12" t="s">
        <v>13</v>
      </c>
      <c r="J6" s="11">
        <v>2</v>
      </c>
      <c r="K6" s="11">
        <v>2</v>
      </c>
      <c r="L6" s="11">
        <v>2</v>
      </c>
      <c r="M6" s="11">
        <v>2</v>
      </c>
      <c r="N6" s="13" t="s">
        <v>14</v>
      </c>
      <c r="O6" s="11">
        <v>2</v>
      </c>
      <c r="P6" s="11">
        <v>2</v>
      </c>
      <c r="Q6" s="11">
        <v>2</v>
      </c>
      <c r="R6" s="11">
        <v>2</v>
      </c>
      <c r="S6" s="13" t="s">
        <v>15</v>
      </c>
      <c r="T6" s="11">
        <v>2</v>
      </c>
      <c r="U6" s="11">
        <v>2</v>
      </c>
      <c r="V6" s="11">
        <v>2</v>
      </c>
      <c r="W6" s="14">
        <v>2</v>
      </c>
      <c r="X6" s="131">
        <f>E14+G14+J14+L14+O14+Q14+T14+V14</f>
        <v>30</v>
      </c>
      <c r="Y6" s="136">
        <f>F14+H14+K14+M14+P14</f>
        <v>32</v>
      </c>
      <c r="Z6" s="2"/>
      <c r="AA6" s="2"/>
      <c r="AB6" s="2"/>
      <c r="AC6" s="2"/>
    </row>
    <row r="7" spans="1:29" ht="16.5" customHeight="1">
      <c r="A7" s="1"/>
      <c r="B7" s="127"/>
      <c r="C7" s="119"/>
      <c r="D7" s="15" t="s">
        <v>16</v>
      </c>
      <c r="E7" s="16"/>
      <c r="F7" s="16"/>
      <c r="G7" s="17">
        <v>2</v>
      </c>
      <c r="H7" s="17">
        <v>2</v>
      </c>
      <c r="I7" s="18" t="s">
        <v>17</v>
      </c>
      <c r="J7" s="17">
        <v>0</v>
      </c>
      <c r="K7" s="17">
        <v>2</v>
      </c>
      <c r="L7" s="17">
        <v>0</v>
      </c>
      <c r="M7" s="17">
        <v>2</v>
      </c>
      <c r="N7" s="19" t="s">
        <v>18</v>
      </c>
      <c r="O7" s="17"/>
      <c r="P7" s="17"/>
      <c r="Q7" s="17">
        <v>2</v>
      </c>
      <c r="R7" s="17">
        <v>2</v>
      </c>
      <c r="S7" s="19"/>
      <c r="T7" s="16"/>
      <c r="U7" s="16"/>
      <c r="V7" s="16"/>
      <c r="W7" s="20"/>
      <c r="X7" s="130"/>
      <c r="Y7" s="137"/>
      <c r="Z7" s="2"/>
      <c r="AA7" s="2"/>
      <c r="AB7" s="2"/>
      <c r="AC7" s="2"/>
    </row>
    <row r="8" spans="1:29" ht="16.5" customHeight="1">
      <c r="A8" s="1"/>
      <c r="B8" s="127"/>
      <c r="C8" s="119"/>
      <c r="D8" s="21" t="s">
        <v>19</v>
      </c>
      <c r="E8" s="17">
        <v>0</v>
      </c>
      <c r="F8" s="17">
        <v>2</v>
      </c>
      <c r="G8" s="17">
        <v>0</v>
      </c>
      <c r="H8" s="17">
        <v>2</v>
      </c>
      <c r="I8" s="19" t="s">
        <v>20</v>
      </c>
      <c r="J8" s="17">
        <v>1</v>
      </c>
      <c r="K8" s="17">
        <v>2</v>
      </c>
      <c r="L8" s="17">
        <v>1</v>
      </c>
      <c r="M8" s="17">
        <v>2</v>
      </c>
      <c r="N8" s="19"/>
      <c r="O8" s="17"/>
      <c r="P8" s="17"/>
      <c r="Q8" s="17"/>
      <c r="R8" s="17"/>
      <c r="S8" s="19"/>
      <c r="T8" s="17"/>
      <c r="U8" s="17"/>
      <c r="V8" s="17"/>
      <c r="W8" s="22"/>
      <c r="X8" s="130"/>
      <c r="Y8" s="137"/>
      <c r="Z8" s="2"/>
      <c r="AA8" s="2"/>
      <c r="AB8" s="2"/>
      <c r="AC8" s="2"/>
    </row>
    <row r="9" spans="1:29" ht="16.5" customHeight="1">
      <c r="A9" s="1"/>
      <c r="B9" s="127"/>
      <c r="C9" s="119"/>
      <c r="D9" s="21" t="s">
        <v>21</v>
      </c>
      <c r="E9" s="17">
        <v>2</v>
      </c>
      <c r="F9" s="17">
        <v>2</v>
      </c>
      <c r="G9" s="17">
        <v>2</v>
      </c>
      <c r="H9" s="17">
        <v>2</v>
      </c>
      <c r="I9" s="19"/>
      <c r="J9" s="17"/>
      <c r="K9" s="17"/>
      <c r="L9" s="17"/>
      <c r="M9" s="17"/>
      <c r="N9" s="19"/>
      <c r="O9" s="17"/>
      <c r="P9" s="17"/>
      <c r="Q9" s="17"/>
      <c r="R9" s="17"/>
      <c r="S9" s="19"/>
      <c r="T9" s="17"/>
      <c r="U9" s="17"/>
      <c r="V9" s="17"/>
      <c r="W9" s="22"/>
      <c r="X9" s="130"/>
      <c r="Y9" s="137"/>
      <c r="Z9" s="2"/>
      <c r="AA9" s="2"/>
      <c r="AB9" s="2"/>
      <c r="AC9" s="2"/>
    </row>
    <row r="10" spans="1:29" ht="16.5" customHeight="1">
      <c r="A10" s="1"/>
      <c r="B10" s="127"/>
      <c r="C10" s="119"/>
      <c r="D10" s="21" t="s">
        <v>22</v>
      </c>
      <c r="E10" s="17">
        <v>2</v>
      </c>
      <c r="F10" s="17">
        <v>2</v>
      </c>
      <c r="G10" s="17">
        <v>2</v>
      </c>
      <c r="H10" s="17">
        <v>2</v>
      </c>
      <c r="I10" s="19"/>
      <c r="J10" s="17"/>
      <c r="K10" s="17"/>
      <c r="L10" s="17"/>
      <c r="M10" s="17"/>
      <c r="N10" s="19"/>
      <c r="O10" s="17"/>
      <c r="P10" s="17"/>
      <c r="Q10" s="17"/>
      <c r="R10" s="17"/>
      <c r="S10" s="19"/>
      <c r="T10" s="17"/>
      <c r="U10" s="17"/>
      <c r="V10" s="17"/>
      <c r="W10" s="22"/>
      <c r="X10" s="130"/>
      <c r="Y10" s="137"/>
      <c r="Z10" s="2"/>
      <c r="AA10" s="2"/>
      <c r="AB10" s="2"/>
      <c r="AC10" s="2"/>
    </row>
    <row r="11" spans="1:29" ht="16.5" customHeight="1">
      <c r="A11" s="1"/>
      <c r="B11" s="127"/>
      <c r="C11" s="119"/>
      <c r="D11" s="21" t="s">
        <v>23</v>
      </c>
      <c r="E11" s="23">
        <v>1</v>
      </c>
      <c r="F11" s="17">
        <v>1</v>
      </c>
      <c r="G11" s="16"/>
      <c r="H11" s="16"/>
      <c r="I11" s="19"/>
      <c r="J11" s="17"/>
      <c r="K11" s="17"/>
      <c r="L11" s="17"/>
      <c r="M11" s="17"/>
      <c r="N11" s="19"/>
      <c r="O11" s="17"/>
      <c r="P11" s="17"/>
      <c r="Q11" s="17"/>
      <c r="R11" s="17"/>
      <c r="S11" s="19"/>
      <c r="T11" s="17"/>
      <c r="U11" s="17"/>
      <c r="V11" s="17"/>
      <c r="W11" s="22"/>
      <c r="X11" s="130"/>
      <c r="Y11" s="137"/>
      <c r="Z11" s="2"/>
      <c r="AA11" s="2"/>
      <c r="AB11" s="2"/>
      <c r="AC11" s="2"/>
    </row>
    <row r="12" spans="1:29" ht="16.5" customHeight="1">
      <c r="A12" s="1"/>
      <c r="B12" s="127"/>
      <c r="C12" s="119"/>
      <c r="D12" s="24" t="s">
        <v>24</v>
      </c>
      <c r="E12" s="25"/>
      <c r="F12" s="17"/>
      <c r="G12" s="26">
        <v>1</v>
      </c>
      <c r="H12" s="26">
        <v>1</v>
      </c>
      <c r="I12" s="27"/>
      <c r="J12" s="28"/>
      <c r="K12" s="28"/>
      <c r="L12" s="28"/>
      <c r="M12" s="28"/>
      <c r="N12" s="27"/>
      <c r="O12" s="28"/>
      <c r="P12" s="28"/>
      <c r="Q12" s="28"/>
      <c r="R12" s="28"/>
      <c r="S12" s="27"/>
      <c r="T12" s="28"/>
      <c r="U12" s="28"/>
      <c r="V12" s="28"/>
      <c r="W12" s="29"/>
      <c r="X12" s="130"/>
      <c r="Y12" s="137"/>
      <c r="Z12" s="2"/>
      <c r="AA12" s="2"/>
      <c r="AB12" s="2"/>
      <c r="AC12" s="2"/>
    </row>
    <row r="13" spans="1:29" ht="17.25" customHeight="1" thickBot="1">
      <c r="A13" s="1"/>
      <c r="B13" s="127"/>
      <c r="C13" s="119"/>
      <c r="D13" s="30"/>
      <c r="E13" s="31"/>
      <c r="F13" s="31"/>
      <c r="G13" s="32"/>
      <c r="H13" s="7"/>
      <c r="I13" s="33"/>
      <c r="J13" s="33"/>
      <c r="K13" s="33"/>
      <c r="L13" s="7"/>
      <c r="M13" s="7"/>
      <c r="N13" s="33"/>
      <c r="O13" s="7"/>
      <c r="P13" s="7"/>
      <c r="Q13" s="7"/>
      <c r="R13" s="7"/>
      <c r="S13" s="33"/>
      <c r="T13" s="7"/>
      <c r="U13" s="7"/>
      <c r="V13" s="7"/>
      <c r="W13" s="34"/>
      <c r="X13" s="130"/>
      <c r="Y13" s="137"/>
      <c r="Z13" s="2"/>
      <c r="AA13" s="2"/>
      <c r="AB13" s="2"/>
      <c r="AC13" s="2"/>
    </row>
    <row r="14" spans="1:29" ht="17.25" customHeight="1" thickBot="1">
      <c r="A14" s="1"/>
      <c r="B14" s="128"/>
      <c r="C14" s="135"/>
      <c r="D14" s="35" t="s">
        <v>25</v>
      </c>
      <c r="E14" s="26">
        <f t="shared" ref="E14:F14" si="0">SUM(E6:E13)</f>
        <v>7</v>
      </c>
      <c r="F14" s="26">
        <f t="shared" si="0"/>
        <v>9</v>
      </c>
      <c r="G14" s="26">
        <f>SUM(E6:E13)</f>
        <v>7</v>
      </c>
      <c r="H14" s="26">
        <f>SUM(H6:H13)</f>
        <v>9</v>
      </c>
      <c r="I14" s="26" t="s">
        <v>25</v>
      </c>
      <c r="J14" s="26">
        <f t="shared" ref="J14:M14" si="1">SUM(J6:J13)</f>
        <v>3</v>
      </c>
      <c r="K14" s="26">
        <f>SUM(K6:K13)</f>
        <v>6</v>
      </c>
      <c r="L14" s="26">
        <f t="shared" si="1"/>
        <v>3</v>
      </c>
      <c r="M14" s="26">
        <f t="shared" si="1"/>
        <v>6</v>
      </c>
      <c r="N14" s="26" t="s">
        <v>25</v>
      </c>
      <c r="O14" s="26">
        <f t="shared" ref="O14:R14" si="2">SUM(O6:O13)</f>
        <v>2</v>
      </c>
      <c r="P14" s="26">
        <f t="shared" si="2"/>
        <v>2</v>
      </c>
      <c r="Q14" s="26">
        <f t="shared" si="2"/>
        <v>4</v>
      </c>
      <c r="R14" s="26">
        <f t="shared" si="2"/>
        <v>4</v>
      </c>
      <c r="S14" s="26" t="s">
        <v>25</v>
      </c>
      <c r="T14" s="26">
        <f t="shared" ref="T14:W14" si="3">SUM(T6:T13)</f>
        <v>2</v>
      </c>
      <c r="U14" s="26">
        <f t="shared" si="3"/>
        <v>2</v>
      </c>
      <c r="V14" s="26">
        <f t="shared" si="3"/>
        <v>2</v>
      </c>
      <c r="W14" s="36">
        <f t="shared" si="3"/>
        <v>2</v>
      </c>
      <c r="X14" s="132"/>
      <c r="Y14" s="138"/>
      <c r="Z14" s="2"/>
      <c r="AA14" s="2"/>
      <c r="AB14" s="2"/>
      <c r="AC14" s="2"/>
    </row>
    <row r="15" spans="1:29" ht="15.75" customHeight="1">
      <c r="A15" s="1"/>
      <c r="B15" s="143" t="s">
        <v>26</v>
      </c>
      <c r="C15" s="144"/>
      <c r="D15" s="37" t="s">
        <v>27</v>
      </c>
      <c r="E15" s="38">
        <v>2</v>
      </c>
      <c r="F15" s="38">
        <v>2</v>
      </c>
      <c r="G15" s="38">
        <v>2</v>
      </c>
      <c r="H15" s="38">
        <v>2</v>
      </c>
      <c r="I15" s="39"/>
      <c r="J15" s="38"/>
      <c r="K15" s="38"/>
      <c r="L15" s="38"/>
      <c r="M15" s="38"/>
      <c r="N15" s="40"/>
      <c r="O15" s="11"/>
      <c r="P15" s="11"/>
      <c r="Q15" s="11"/>
      <c r="R15" s="11"/>
      <c r="S15" s="41"/>
      <c r="T15" s="11"/>
      <c r="U15" s="11"/>
      <c r="V15" s="42"/>
      <c r="W15" s="14"/>
      <c r="X15" s="131">
        <f>SUM(E23,G23,J23,L23,O23,Q23,T23,V23)</f>
        <v>4</v>
      </c>
      <c r="Y15" s="136">
        <f>SUM(F23,H23,K23,M23,P23,R23,U23,W23)</f>
        <v>4</v>
      </c>
      <c r="Z15" s="2"/>
      <c r="AA15" s="2"/>
      <c r="AB15" s="2"/>
      <c r="AC15" s="2"/>
    </row>
    <row r="16" spans="1:29" ht="16.5" customHeight="1">
      <c r="A16" s="1"/>
      <c r="B16" s="127"/>
      <c r="C16" s="137"/>
      <c r="D16" s="43"/>
      <c r="E16" s="44"/>
      <c r="F16" s="44"/>
      <c r="G16" s="44"/>
      <c r="H16" s="44"/>
      <c r="I16" s="18"/>
      <c r="J16" s="44"/>
      <c r="K16" s="44"/>
      <c r="L16" s="44"/>
      <c r="M16" s="44"/>
      <c r="N16" s="45"/>
      <c r="O16" s="46"/>
      <c r="P16" s="17"/>
      <c r="Q16" s="17"/>
      <c r="R16" s="17"/>
      <c r="S16" s="17"/>
      <c r="T16" s="17"/>
      <c r="U16" s="17"/>
      <c r="V16" s="17"/>
      <c r="W16" s="22"/>
      <c r="X16" s="130"/>
      <c r="Y16" s="137"/>
      <c r="Z16" s="2"/>
      <c r="AA16" s="2"/>
      <c r="AB16" s="2"/>
      <c r="AC16" s="2"/>
    </row>
    <row r="17" spans="1:29" ht="16.5" customHeight="1">
      <c r="A17" s="1"/>
      <c r="B17" s="127"/>
      <c r="C17" s="137"/>
      <c r="D17" s="43"/>
      <c r="E17" s="44"/>
      <c r="F17" s="44"/>
      <c r="G17" s="44"/>
      <c r="H17" s="44"/>
      <c r="I17" s="17"/>
      <c r="J17" s="17"/>
      <c r="K17" s="17"/>
      <c r="L17" s="17"/>
      <c r="M17" s="17"/>
      <c r="N17" s="46"/>
      <c r="O17" s="46"/>
      <c r="P17" s="17"/>
      <c r="Q17" s="17"/>
      <c r="R17" s="17"/>
      <c r="S17" s="17"/>
      <c r="T17" s="17"/>
      <c r="U17" s="17"/>
      <c r="V17" s="17"/>
      <c r="W17" s="22"/>
      <c r="X17" s="130"/>
      <c r="Y17" s="137"/>
      <c r="Z17" s="2"/>
      <c r="AA17" s="2"/>
      <c r="AB17" s="2"/>
      <c r="AC17" s="2"/>
    </row>
    <row r="18" spans="1:29" ht="16.5" customHeight="1">
      <c r="A18" s="1"/>
      <c r="B18" s="127"/>
      <c r="C18" s="137"/>
      <c r="D18" s="4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6"/>
      <c r="P18" s="17"/>
      <c r="Q18" s="17"/>
      <c r="R18" s="17"/>
      <c r="S18" s="17"/>
      <c r="T18" s="17"/>
      <c r="U18" s="17"/>
      <c r="V18" s="17"/>
      <c r="W18" s="22"/>
      <c r="X18" s="130"/>
      <c r="Y18" s="137"/>
      <c r="Z18" s="2"/>
      <c r="AA18" s="2"/>
      <c r="AB18" s="2"/>
      <c r="AC18" s="2"/>
    </row>
    <row r="19" spans="1:29" ht="16.5" customHeight="1">
      <c r="A19" s="1"/>
      <c r="B19" s="127"/>
      <c r="C19" s="137"/>
      <c r="D19" s="4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6"/>
      <c r="P19" s="17"/>
      <c r="Q19" s="17"/>
      <c r="R19" s="17"/>
      <c r="S19" s="17"/>
      <c r="T19" s="17"/>
      <c r="U19" s="17"/>
      <c r="V19" s="17"/>
      <c r="W19" s="22"/>
      <c r="X19" s="130"/>
      <c r="Y19" s="137"/>
      <c r="Z19" s="2"/>
      <c r="AA19" s="2"/>
      <c r="AB19" s="2"/>
      <c r="AC19" s="2"/>
    </row>
    <row r="20" spans="1:29" ht="16.5" customHeight="1">
      <c r="A20" s="1"/>
      <c r="B20" s="127"/>
      <c r="C20" s="137"/>
      <c r="D20" s="21"/>
      <c r="E20" s="19"/>
      <c r="F20" s="19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7"/>
      <c r="U20" s="17"/>
      <c r="V20" s="17"/>
      <c r="W20" s="22"/>
      <c r="X20" s="130"/>
      <c r="Y20" s="137"/>
      <c r="Z20" s="2"/>
      <c r="AA20" s="2"/>
      <c r="AB20" s="2"/>
      <c r="AC20" s="2"/>
    </row>
    <row r="21" spans="1:29" ht="16.5" customHeight="1">
      <c r="A21" s="1"/>
      <c r="B21" s="127"/>
      <c r="C21" s="137"/>
      <c r="D21" s="24"/>
      <c r="E21" s="27"/>
      <c r="F21" s="27"/>
      <c r="G21" s="27"/>
      <c r="H21" s="27"/>
      <c r="I21" s="28"/>
      <c r="J21" s="48"/>
      <c r="K21" s="49"/>
      <c r="L21" s="28"/>
      <c r="M21" s="28"/>
      <c r="N21" s="28"/>
      <c r="O21" s="28"/>
      <c r="P21" s="28"/>
      <c r="Q21" s="28"/>
      <c r="R21" s="28"/>
      <c r="S21" s="50"/>
      <c r="T21" s="28"/>
      <c r="U21" s="28"/>
      <c r="V21" s="28"/>
      <c r="W21" s="29"/>
      <c r="X21" s="130"/>
      <c r="Y21" s="137"/>
      <c r="Z21" s="2"/>
      <c r="AA21" s="2"/>
      <c r="AB21" s="2"/>
      <c r="AC21" s="2"/>
    </row>
    <row r="22" spans="1:29" ht="17.25" customHeight="1" thickBot="1">
      <c r="A22" s="1"/>
      <c r="B22" s="127"/>
      <c r="C22" s="137"/>
      <c r="D22" s="30"/>
      <c r="E22" s="33"/>
      <c r="F22" s="33"/>
      <c r="G22" s="33"/>
      <c r="H22" s="33"/>
      <c r="I22" s="7"/>
      <c r="J22" s="33"/>
      <c r="K22" s="33"/>
      <c r="L22" s="33"/>
      <c r="M22" s="33"/>
      <c r="N22" s="7"/>
      <c r="O22" s="33"/>
      <c r="P22" s="33"/>
      <c r="Q22" s="33"/>
      <c r="R22" s="33"/>
      <c r="S22" s="51"/>
      <c r="T22" s="33"/>
      <c r="U22" s="33"/>
      <c r="V22" s="33"/>
      <c r="W22" s="33"/>
      <c r="X22" s="130"/>
      <c r="Y22" s="137"/>
      <c r="Z22" s="2"/>
      <c r="AA22" s="2"/>
      <c r="AB22" s="2"/>
      <c r="AC22" s="2"/>
    </row>
    <row r="23" spans="1:29" ht="17.25" customHeight="1" thickBot="1">
      <c r="A23" s="1"/>
      <c r="B23" s="128"/>
      <c r="C23" s="138"/>
      <c r="D23" s="52" t="s">
        <v>25</v>
      </c>
      <c r="E23" s="31">
        <f t="shared" ref="E23:H23" si="4">SUM(E15:E22)</f>
        <v>2</v>
      </c>
      <c r="F23" s="31">
        <f t="shared" si="4"/>
        <v>2</v>
      </c>
      <c r="G23" s="31">
        <f t="shared" si="4"/>
        <v>2</v>
      </c>
      <c r="H23" s="31">
        <f t="shared" si="4"/>
        <v>2</v>
      </c>
      <c r="I23" s="31" t="s">
        <v>25</v>
      </c>
      <c r="J23" s="31">
        <f t="shared" ref="J23:M23" si="5">SUM(J15:J22)</f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 t="s">
        <v>25</v>
      </c>
      <c r="O23" s="31">
        <f t="shared" ref="O23:R23" si="6">SUM(O15:O22)</f>
        <v>0</v>
      </c>
      <c r="P23" s="31">
        <f t="shared" si="6"/>
        <v>0</v>
      </c>
      <c r="Q23" s="31">
        <f t="shared" si="6"/>
        <v>0</v>
      </c>
      <c r="R23" s="31">
        <f t="shared" si="6"/>
        <v>0</v>
      </c>
      <c r="S23" s="31" t="s">
        <v>25</v>
      </c>
      <c r="T23" s="31">
        <f t="shared" ref="T23:W23" si="7">SUM(T15:T22)</f>
        <v>0</v>
      </c>
      <c r="U23" s="31">
        <f t="shared" si="7"/>
        <v>0</v>
      </c>
      <c r="V23" s="31">
        <f t="shared" si="7"/>
        <v>0</v>
      </c>
      <c r="W23" s="31">
        <f t="shared" si="7"/>
        <v>0</v>
      </c>
      <c r="X23" s="132"/>
      <c r="Y23" s="138"/>
      <c r="Z23" s="2"/>
      <c r="AA23" s="2"/>
      <c r="AB23" s="2"/>
      <c r="AC23" s="2"/>
    </row>
    <row r="24" spans="1:29" ht="15.75" customHeight="1">
      <c r="A24" s="53"/>
      <c r="B24" s="139" t="s">
        <v>28</v>
      </c>
      <c r="C24" s="140"/>
      <c r="D24" s="54" t="s">
        <v>29</v>
      </c>
      <c r="E24" s="55">
        <v>2</v>
      </c>
      <c r="F24" s="55">
        <v>2</v>
      </c>
      <c r="G24" s="55">
        <v>0</v>
      </c>
      <c r="H24" s="55">
        <v>0</v>
      </c>
      <c r="I24" s="56" t="s">
        <v>30</v>
      </c>
      <c r="J24" s="57">
        <v>2</v>
      </c>
      <c r="K24" s="57">
        <v>2</v>
      </c>
      <c r="L24" s="57"/>
      <c r="M24" s="57"/>
      <c r="N24" s="58" t="s">
        <v>31</v>
      </c>
      <c r="O24" s="55">
        <v>2</v>
      </c>
      <c r="P24" s="55">
        <v>2</v>
      </c>
      <c r="Q24" s="55"/>
      <c r="R24" s="55"/>
      <c r="S24" s="59" t="s">
        <v>32</v>
      </c>
      <c r="T24" s="55">
        <v>2</v>
      </c>
      <c r="U24" s="55">
        <v>2</v>
      </c>
      <c r="V24" s="55"/>
      <c r="W24" s="60"/>
      <c r="X24" s="131">
        <f>SUM(E34+G34+J34+L34+O34+Q34+T34+V34)</f>
        <v>76</v>
      </c>
      <c r="Y24" s="136">
        <f>F34+H34+K34+M34+P34+R34+U34+W34</f>
        <v>68</v>
      </c>
      <c r="Z24" s="61"/>
      <c r="AA24" s="61"/>
      <c r="AB24" s="61"/>
      <c r="AC24" s="61"/>
    </row>
    <row r="25" spans="1:29" ht="16.5" customHeight="1">
      <c r="A25" s="53"/>
      <c r="B25" s="127"/>
      <c r="C25" s="141"/>
      <c r="D25" s="62" t="s">
        <v>33</v>
      </c>
      <c r="E25" s="57">
        <v>0</v>
      </c>
      <c r="F25" s="57">
        <v>0</v>
      </c>
      <c r="G25" s="57">
        <v>2</v>
      </c>
      <c r="H25" s="57">
        <v>2</v>
      </c>
      <c r="I25" s="56" t="s">
        <v>34</v>
      </c>
      <c r="J25" s="57">
        <v>2</v>
      </c>
      <c r="K25" s="57">
        <v>2</v>
      </c>
      <c r="L25" s="57"/>
      <c r="M25" s="57"/>
      <c r="N25" s="56" t="s">
        <v>35</v>
      </c>
      <c r="O25" s="57">
        <v>1</v>
      </c>
      <c r="P25" s="57">
        <v>2</v>
      </c>
      <c r="Q25" s="57">
        <v>1</v>
      </c>
      <c r="R25" s="57">
        <v>2</v>
      </c>
      <c r="S25" s="56" t="s">
        <v>36</v>
      </c>
      <c r="T25" s="57"/>
      <c r="U25" s="57"/>
      <c r="V25" s="57">
        <v>2</v>
      </c>
      <c r="W25" s="63">
        <v>2</v>
      </c>
      <c r="X25" s="130"/>
      <c r="Y25" s="137"/>
      <c r="Z25" s="61"/>
      <c r="AA25" s="61"/>
      <c r="AB25" s="61"/>
      <c r="AC25" s="61"/>
    </row>
    <row r="26" spans="1:29" ht="16.5" customHeight="1">
      <c r="A26" s="53"/>
      <c r="B26" s="127"/>
      <c r="C26" s="141"/>
      <c r="D26" s="15" t="s">
        <v>37</v>
      </c>
      <c r="E26" s="57">
        <v>5</v>
      </c>
      <c r="F26" s="57" t="s">
        <v>38</v>
      </c>
      <c r="G26" s="57">
        <v>5</v>
      </c>
      <c r="H26" s="57" t="s">
        <v>38</v>
      </c>
      <c r="I26" s="56" t="s">
        <v>39</v>
      </c>
      <c r="J26" s="57"/>
      <c r="K26" s="57"/>
      <c r="L26" s="57">
        <v>2</v>
      </c>
      <c r="M26" s="57">
        <v>2</v>
      </c>
      <c r="N26" s="56" t="s">
        <v>40</v>
      </c>
      <c r="O26" s="57">
        <v>2</v>
      </c>
      <c r="P26" s="57">
        <v>2</v>
      </c>
      <c r="Q26" s="57"/>
      <c r="R26" s="57"/>
      <c r="S26" s="56" t="s">
        <v>41</v>
      </c>
      <c r="T26" s="57">
        <v>5</v>
      </c>
      <c r="U26" s="57" t="s">
        <v>38</v>
      </c>
      <c r="V26" s="57">
        <v>5</v>
      </c>
      <c r="W26" s="57" t="s">
        <v>38</v>
      </c>
      <c r="X26" s="130"/>
      <c r="Y26" s="137"/>
      <c r="Z26" s="61"/>
      <c r="AA26" s="61"/>
      <c r="AB26" s="61"/>
      <c r="AC26" s="61"/>
    </row>
    <row r="27" spans="1:29" ht="16.5" customHeight="1">
      <c r="A27" s="53"/>
      <c r="B27" s="127"/>
      <c r="C27" s="141"/>
      <c r="D27" s="56"/>
      <c r="E27" s="57"/>
      <c r="F27" s="57"/>
      <c r="G27" s="57"/>
      <c r="H27" s="57"/>
      <c r="I27" s="56" t="s">
        <v>42</v>
      </c>
      <c r="J27" s="57"/>
      <c r="K27" s="57"/>
      <c r="L27" s="57">
        <v>2</v>
      </c>
      <c r="M27" s="57">
        <v>2</v>
      </c>
      <c r="N27" s="56" t="s">
        <v>43</v>
      </c>
      <c r="O27" s="57">
        <v>5</v>
      </c>
      <c r="P27" s="57" t="s">
        <v>38</v>
      </c>
      <c r="Q27" s="57">
        <v>5</v>
      </c>
      <c r="R27" s="57" t="s">
        <v>38</v>
      </c>
      <c r="S27" s="64" t="s">
        <v>44</v>
      </c>
      <c r="T27" s="65">
        <v>2</v>
      </c>
      <c r="U27" s="65">
        <v>2</v>
      </c>
      <c r="V27" s="57"/>
      <c r="W27" s="57"/>
      <c r="X27" s="130"/>
      <c r="Y27" s="137"/>
      <c r="Z27" s="61"/>
      <c r="AA27" s="61"/>
      <c r="AB27" s="61"/>
      <c r="AC27" s="61"/>
    </row>
    <row r="28" spans="1:29" ht="16.5" customHeight="1">
      <c r="A28" s="53"/>
      <c r="B28" s="127"/>
      <c r="C28" s="141"/>
      <c r="D28" s="66" t="s">
        <v>45</v>
      </c>
      <c r="E28" s="57"/>
      <c r="F28" s="57"/>
      <c r="G28" s="57"/>
      <c r="H28" s="57"/>
      <c r="I28" s="53" t="s">
        <v>46</v>
      </c>
      <c r="J28" s="57">
        <v>5</v>
      </c>
      <c r="K28" s="57" t="s">
        <v>38</v>
      </c>
      <c r="L28" s="57">
        <v>5</v>
      </c>
      <c r="M28" s="57" t="s">
        <v>38</v>
      </c>
      <c r="N28" s="67" t="s">
        <v>47</v>
      </c>
      <c r="O28" s="65">
        <v>2</v>
      </c>
      <c r="P28" s="65">
        <v>2</v>
      </c>
      <c r="Q28" s="57"/>
      <c r="R28" s="57"/>
      <c r="S28" s="68" t="s">
        <v>48</v>
      </c>
      <c r="T28" s="69" t="s">
        <v>49</v>
      </c>
      <c r="U28" s="69" t="s">
        <v>49</v>
      </c>
      <c r="V28" s="69">
        <v>2</v>
      </c>
      <c r="W28" s="69">
        <v>2</v>
      </c>
      <c r="X28" s="130"/>
      <c r="Y28" s="137"/>
      <c r="Z28" s="61"/>
      <c r="AA28" s="61"/>
      <c r="AB28" s="61"/>
      <c r="AC28" s="61"/>
    </row>
    <row r="29" spans="1:29" ht="16.5" customHeight="1">
      <c r="A29" s="53"/>
      <c r="B29" s="127"/>
      <c r="C29" s="141"/>
      <c r="D29" s="15"/>
      <c r="E29" s="57"/>
      <c r="F29" s="57"/>
      <c r="G29" s="57"/>
      <c r="H29" s="57"/>
      <c r="I29" s="62" t="s">
        <v>50</v>
      </c>
      <c r="J29" s="57">
        <v>2</v>
      </c>
      <c r="K29" s="57">
        <v>2</v>
      </c>
      <c r="L29" s="57"/>
      <c r="M29" s="57"/>
      <c r="N29" s="70" t="s">
        <v>51</v>
      </c>
      <c r="O29" s="69" t="s">
        <v>49</v>
      </c>
      <c r="P29" s="69" t="s">
        <v>49</v>
      </c>
      <c r="Q29" s="69">
        <v>2</v>
      </c>
      <c r="R29" s="69">
        <v>2</v>
      </c>
      <c r="S29" s="56"/>
      <c r="T29" s="57"/>
      <c r="U29" s="57"/>
      <c r="V29" s="57"/>
      <c r="W29" s="57"/>
      <c r="X29" s="130"/>
      <c r="Y29" s="137"/>
      <c r="Z29" s="61"/>
      <c r="AA29" s="61"/>
      <c r="AB29" s="61"/>
      <c r="AC29" s="61"/>
    </row>
    <row r="30" spans="1:29" ht="16.5" customHeight="1">
      <c r="A30" s="53"/>
      <c r="B30" s="127"/>
      <c r="C30" s="141"/>
      <c r="D30" s="15"/>
      <c r="E30" s="57"/>
      <c r="F30" s="57"/>
      <c r="G30" s="57"/>
      <c r="H30" s="57"/>
      <c r="I30" s="62" t="s">
        <v>52</v>
      </c>
      <c r="J30" s="57"/>
      <c r="K30" s="57"/>
      <c r="L30" s="57">
        <v>2</v>
      </c>
      <c r="M30" s="57">
        <v>2</v>
      </c>
      <c r="N30" s="56" t="s">
        <v>53</v>
      </c>
      <c r="O30" s="57"/>
      <c r="P30" s="57"/>
      <c r="Q30" s="57">
        <v>2</v>
      </c>
      <c r="R30" s="57">
        <v>2</v>
      </c>
      <c r="S30" s="56"/>
      <c r="T30" s="57"/>
      <c r="U30" s="57"/>
      <c r="V30" s="57"/>
      <c r="W30" s="63"/>
      <c r="X30" s="130"/>
      <c r="Y30" s="137"/>
      <c r="Z30" s="61"/>
      <c r="AA30" s="61"/>
      <c r="AB30" s="61"/>
      <c r="AC30" s="61"/>
    </row>
    <row r="31" spans="1:29" ht="16.5" customHeight="1">
      <c r="A31" s="53"/>
      <c r="B31" s="127"/>
      <c r="C31" s="141"/>
      <c r="D31" s="15"/>
      <c r="E31" s="56"/>
      <c r="F31" s="56"/>
      <c r="G31" s="57"/>
      <c r="H31" s="57"/>
      <c r="I31" s="54" t="s">
        <v>54</v>
      </c>
      <c r="J31" s="57"/>
      <c r="K31" s="57"/>
      <c r="L31" s="57"/>
      <c r="M31" s="57"/>
      <c r="N31" s="56"/>
      <c r="O31" s="57"/>
      <c r="P31" s="57"/>
      <c r="Q31" s="57"/>
      <c r="R31" s="57"/>
      <c r="S31" s="56"/>
      <c r="T31" s="57"/>
      <c r="U31" s="57"/>
      <c r="V31" s="57"/>
      <c r="W31" s="63"/>
      <c r="X31" s="130"/>
      <c r="Y31" s="137"/>
      <c r="Z31" s="61"/>
      <c r="AA31" s="61"/>
      <c r="AB31" s="61"/>
      <c r="AC31" s="61"/>
    </row>
    <row r="32" spans="1:29" ht="16.5" customHeight="1">
      <c r="A32" s="1"/>
      <c r="B32" s="127"/>
      <c r="C32" s="141"/>
      <c r="D32" s="21"/>
      <c r="E32" s="17"/>
      <c r="F32" s="17"/>
      <c r="G32" s="17"/>
      <c r="H32" s="17"/>
      <c r="I32" s="71"/>
      <c r="J32" s="17"/>
      <c r="K32" s="17"/>
      <c r="L32" s="17"/>
      <c r="M32" s="17"/>
      <c r="N32" s="19"/>
      <c r="O32" s="17"/>
      <c r="P32" s="17"/>
      <c r="Q32" s="17"/>
      <c r="R32" s="17"/>
      <c r="S32" s="19"/>
      <c r="T32" s="17"/>
      <c r="U32" s="17"/>
      <c r="V32" s="17"/>
      <c r="W32" s="22"/>
      <c r="X32" s="130"/>
      <c r="Y32" s="137"/>
      <c r="Z32" s="2"/>
      <c r="AA32" s="2"/>
      <c r="AB32" s="2"/>
      <c r="AC32" s="2"/>
    </row>
    <row r="33" spans="1:29" ht="17.25" customHeight="1" thickBot="1">
      <c r="A33" s="1"/>
      <c r="B33" s="127"/>
      <c r="C33" s="141"/>
      <c r="D33" s="30"/>
      <c r="E33" s="7"/>
      <c r="F33" s="7"/>
      <c r="G33" s="7"/>
      <c r="H33" s="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7"/>
      <c r="U33" s="7"/>
      <c r="V33" s="7"/>
      <c r="W33" s="34"/>
      <c r="X33" s="130"/>
      <c r="Y33" s="137"/>
      <c r="Z33" s="2"/>
      <c r="AA33" s="2"/>
      <c r="AB33" s="2"/>
      <c r="AC33" s="2"/>
    </row>
    <row r="34" spans="1:29" ht="17.25" customHeight="1" thickBot="1">
      <c r="A34" s="1"/>
      <c r="B34" s="128"/>
      <c r="C34" s="142"/>
      <c r="D34" s="72" t="s">
        <v>25</v>
      </c>
      <c r="E34" s="31">
        <f>SUM(E24:E33)</f>
        <v>7</v>
      </c>
      <c r="F34" s="31">
        <v>7</v>
      </c>
      <c r="G34" s="31">
        <f>SUM(G24:G33)</f>
        <v>7</v>
      </c>
      <c r="H34" s="31">
        <v>7</v>
      </c>
      <c r="I34" s="31" t="s">
        <v>25</v>
      </c>
      <c r="J34" s="31">
        <f>SUM(J24:J33)</f>
        <v>11</v>
      </c>
      <c r="K34" s="31">
        <v>11</v>
      </c>
      <c r="L34" s="31">
        <f>SUM(L24:L33)</f>
        <v>11</v>
      </c>
      <c r="M34" s="31">
        <v>11</v>
      </c>
      <c r="N34" s="31" t="s">
        <v>25</v>
      </c>
      <c r="O34" s="31">
        <f>SUM(O24:O33)</f>
        <v>12</v>
      </c>
      <c r="P34" s="31">
        <v>13</v>
      </c>
      <c r="Q34" s="31">
        <f>SUM(Q24:Q33)</f>
        <v>10</v>
      </c>
      <c r="R34" s="31">
        <v>11</v>
      </c>
      <c r="S34" s="31" t="s">
        <v>25</v>
      </c>
      <c r="T34" s="31">
        <f t="shared" ref="T34:W34" si="8">SUM(T24:T33)</f>
        <v>9</v>
      </c>
      <c r="U34" s="31">
        <f t="shared" si="8"/>
        <v>4</v>
      </c>
      <c r="V34" s="31">
        <f t="shared" si="8"/>
        <v>9</v>
      </c>
      <c r="W34" s="73">
        <f t="shared" si="8"/>
        <v>4</v>
      </c>
      <c r="X34" s="132"/>
      <c r="Y34" s="138"/>
      <c r="Z34" s="2"/>
      <c r="AA34" s="2"/>
      <c r="AB34" s="2"/>
      <c r="AC34" s="2"/>
    </row>
    <row r="35" spans="1:29" ht="15.75" customHeight="1">
      <c r="A35" s="1"/>
      <c r="B35" s="126" t="s">
        <v>55</v>
      </c>
      <c r="C35" s="129" t="s">
        <v>56</v>
      </c>
      <c r="D35" s="74"/>
      <c r="E35" s="16"/>
      <c r="F35" s="16"/>
      <c r="G35" s="16"/>
      <c r="H35" s="16"/>
      <c r="I35" s="74"/>
      <c r="J35" s="16"/>
      <c r="K35" s="16"/>
      <c r="L35" s="16"/>
      <c r="M35" s="16"/>
      <c r="N35" s="75"/>
      <c r="O35" s="16"/>
      <c r="P35" s="16"/>
      <c r="Q35" s="16"/>
      <c r="R35" s="16"/>
      <c r="S35" s="12"/>
      <c r="T35" s="11"/>
      <c r="U35" s="11"/>
      <c r="V35" s="11"/>
      <c r="W35" s="14"/>
      <c r="X35" s="131">
        <f>SUM(E66+G66+J66+L66+O66+Q66+T66+V66)</f>
        <v>18</v>
      </c>
      <c r="Y35" s="131">
        <f>SUM(F66+H66+K66+M66+P66+R66+U66+W66)</f>
        <v>18</v>
      </c>
      <c r="Z35" s="2"/>
      <c r="AA35" s="2"/>
      <c r="AB35" s="2"/>
      <c r="AC35" s="2"/>
    </row>
    <row r="36" spans="1:29" ht="16.5" customHeight="1">
      <c r="A36" s="1"/>
      <c r="B36" s="127"/>
      <c r="C36" s="130"/>
      <c r="D36" s="71"/>
      <c r="E36" s="17"/>
      <c r="F36" s="17"/>
      <c r="G36" s="17"/>
      <c r="H36" s="17"/>
      <c r="I36" s="19"/>
      <c r="J36" s="17"/>
      <c r="K36" s="17"/>
      <c r="L36" s="17"/>
      <c r="M36" s="17"/>
      <c r="N36" s="71"/>
      <c r="O36" s="17"/>
      <c r="P36" s="17"/>
      <c r="Q36" s="17"/>
      <c r="R36" s="17"/>
      <c r="S36" s="18"/>
      <c r="T36" s="17"/>
      <c r="U36" s="17"/>
      <c r="V36" s="17"/>
      <c r="W36" s="22"/>
      <c r="X36" s="130"/>
      <c r="Y36" s="130"/>
      <c r="Z36" s="2"/>
      <c r="AA36" s="2"/>
      <c r="AB36" s="2"/>
      <c r="AC36" s="2"/>
    </row>
    <row r="37" spans="1:29" ht="16.5" customHeight="1">
      <c r="A37" s="1"/>
      <c r="B37" s="127"/>
      <c r="C37" s="130"/>
      <c r="D37" s="71"/>
      <c r="E37" s="19"/>
      <c r="F37" s="19"/>
      <c r="G37" s="19"/>
      <c r="H37" s="19"/>
      <c r="I37" s="50"/>
      <c r="J37" s="28"/>
      <c r="K37" s="28"/>
      <c r="L37" s="28"/>
      <c r="M37" s="28"/>
      <c r="N37" s="50"/>
      <c r="O37" s="28"/>
      <c r="P37" s="28"/>
      <c r="Q37" s="28"/>
      <c r="R37" s="28"/>
      <c r="S37" s="50"/>
      <c r="T37" s="28"/>
      <c r="U37" s="28"/>
      <c r="V37" s="28"/>
      <c r="W37" s="29"/>
      <c r="X37" s="130"/>
      <c r="Y37" s="130"/>
      <c r="Z37" s="2"/>
      <c r="AA37" s="2"/>
      <c r="AB37" s="2"/>
      <c r="AC37" s="2"/>
    </row>
    <row r="38" spans="1:29" ht="16.5" customHeight="1">
      <c r="A38" s="1"/>
      <c r="B38" s="127"/>
      <c r="C38" s="130"/>
      <c r="D38" s="76"/>
      <c r="E38" s="28"/>
      <c r="F38" s="28"/>
      <c r="G38" s="28"/>
      <c r="H38" s="28"/>
      <c r="I38" s="50"/>
      <c r="J38" s="28"/>
      <c r="K38" s="28"/>
      <c r="L38" s="28"/>
      <c r="M38" s="28"/>
      <c r="N38" s="27"/>
      <c r="O38" s="28"/>
      <c r="P38" s="28"/>
      <c r="Q38" s="28"/>
      <c r="R38" s="28"/>
      <c r="S38" s="50"/>
      <c r="T38" s="28"/>
      <c r="U38" s="28"/>
      <c r="V38" s="28"/>
      <c r="W38" s="29"/>
      <c r="X38" s="130"/>
      <c r="Y38" s="130"/>
      <c r="Z38" s="2"/>
      <c r="AA38" s="2"/>
      <c r="AB38" s="2"/>
      <c r="AC38" s="2"/>
    </row>
    <row r="39" spans="1:29" ht="15.75" customHeight="1">
      <c r="A39" s="1"/>
      <c r="B39" s="127"/>
      <c r="C39" s="130"/>
      <c r="D39" s="77"/>
      <c r="E39" s="28"/>
      <c r="F39" s="28"/>
      <c r="G39" s="28"/>
      <c r="H39" s="28"/>
      <c r="I39" s="50"/>
      <c r="J39" s="48"/>
      <c r="K39" s="28"/>
      <c r="L39" s="28"/>
      <c r="M39" s="28"/>
      <c r="N39" s="71"/>
      <c r="O39" s="28"/>
      <c r="P39" s="28"/>
      <c r="Q39" s="28"/>
      <c r="R39" s="28"/>
      <c r="S39" s="50"/>
      <c r="T39" s="28"/>
      <c r="U39" s="28"/>
      <c r="V39" s="28"/>
      <c r="W39" s="29"/>
      <c r="X39" s="130"/>
      <c r="Y39" s="130"/>
      <c r="Z39" s="2"/>
      <c r="AA39" s="2"/>
      <c r="AB39" s="2"/>
      <c r="AC39" s="2"/>
    </row>
    <row r="40" spans="1:29" ht="15.75" customHeight="1" thickBot="1">
      <c r="A40" s="1"/>
      <c r="B40" s="127"/>
      <c r="C40" s="130"/>
      <c r="D40" s="77"/>
      <c r="E40" s="28"/>
      <c r="F40" s="28"/>
      <c r="G40" s="28"/>
      <c r="H40" s="28"/>
      <c r="I40" s="50"/>
      <c r="J40" s="48"/>
      <c r="K40" s="28"/>
      <c r="L40" s="28"/>
      <c r="M40" s="28"/>
      <c r="N40" s="76"/>
      <c r="O40" s="28"/>
      <c r="P40" s="28"/>
      <c r="Q40" s="28"/>
      <c r="R40" s="28"/>
      <c r="S40" s="50"/>
      <c r="T40" s="28"/>
      <c r="U40" s="28"/>
      <c r="V40" s="28"/>
      <c r="W40" s="29"/>
      <c r="X40" s="130"/>
      <c r="Y40" s="130"/>
      <c r="Z40" s="2"/>
      <c r="AA40" s="2"/>
      <c r="AB40" s="2"/>
      <c r="AC40" s="2"/>
    </row>
    <row r="41" spans="1:29" ht="15.75" customHeight="1">
      <c r="A41" s="1"/>
      <c r="B41" s="127"/>
      <c r="C41" s="133" t="s">
        <v>57</v>
      </c>
      <c r="D41" s="78"/>
      <c r="E41" s="11"/>
      <c r="F41" s="11"/>
      <c r="G41" s="11"/>
      <c r="H41" s="11"/>
      <c r="I41" s="41"/>
      <c r="J41" s="11"/>
      <c r="K41" s="11"/>
      <c r="L41" s="11"/>
      <c r="M41" s="11"/>
      <c r="N41" s="79"/>
      <c r="O41" s="80"/>
      <c r="P41" s="80"/>
      <c r="Q41" s="81"/>
      <c r="R41" s="81"/>
      <c r="S41" s="82"/>
      <c r="T41" s="80"/>
      <c r="U41" s="80"/>
      <c r="V41" s="38"/>
      <c r="W41" s="83"/>
      <c r="X41" s="130"/>
      <c r="Y41" s="130"/>
      <c r="Z41" s="2"/>
      <c r="AA41" s="2"/>
      <c r="AB41" s="2"/>
      <c r="AC41" s="2"/>
    </row>
    <row r="42" spans="1:29" ht="15.75" customHeight="1">
      <c r="A42" s="1"/>
      <c r="B42" s="127"/>
      <c r="C42" s="127"/>
      <c r="D42" s="84"/>
      <c r="E42" s="17"/>
      <c r="F42" s="17"/>
      <c r="G42" s="17"/>
      <c r="H42" s="17"/>
      <c r="I42" s="85"/>
      <c r="J42" s="17"/>
      <c r="K42" s="17"/>
      <c r="L42" s="17"/>
      <c r="M42" s="17"/>
      <c r="N42" s="19"/>
      <c r="O42" s="17"/>
      <c r="P42" s="17"/>
      <c r="Q42" s="17"/>
      <c r="R42" s="17"/>
      <c r="S42" s="86"/>
      <c r="T42" s="87"/>
      <c r="U42" s="87"/>
      <c r="V42" s="44"/>
      <c r="W42" s="88"/>
      <c r="X42" s="130"/>
      <c r="Y42" s="130"/>
      <c r="Z42" s="2"/>
      <c r="AA42" s="2"/>
      <c r="AB42" s="2"/>
      <c r="AC42" s="2"/>
    </row>
    <row r="43" spans="1:29" ht="15.75" customHeight="1">
      <c r="A43" s="1"/>
      <c r="B43" s="127"/>
      <c r="C43" s="127"/>
      <c r="D43" s="84"/>
      <c r="E43" s="17"/>
      <c r="F43" s="17"/>
      <c r="G43" s="17"/>
      <c r="H43" s="17"/>
      <c r="I43" s="18"/>
      <c r="J43" s="17"/>
      <c r="K43" s="17"/>
      <c r="L43" s="17"/>
      <c r="M43" s="17"/>
      <c r="N43" s="19"/>
      <c r="O43" s="17"/>
      <c r="P43" s="17"/>
      <c r="Q43" s="17"/>
      <c r="R43" s="17"/>
      <c r="S43" s="18"/>
      <c r="T43" s="17"/>
      <c r="U43" s="17"/>
      <c r="V43" s="17"/>
      <c r="W43" s="22"/>
      <c r="X43" s="130"/>
      <c r="Y43" s="130"/>
      <c r="Z43" s="2"/>
      <c r="AA43" s="2"/>
      <c r="AB43" s="2"/>
      <c r="AC43" s="2"/>
    </row>
    <row r="44" spans="1:29" ht="16.5" customHeight="1">
      <c r="A44" s="1"/>
      <c r="B44" s="127"/>
      <c r="C44" s="127"/>
      <c r="D44" s="84"/>
      <c r="E44" s="17"/>
      <c r="F44" s="17"/>
      <c r="G44" s="17"/>
      <c r="H44" s="17"/>
      <c r="I44" s="18"/>
      <c r="J44" s="17"/>
      <c r="K44" s="17"/>
      <c r="L44" s="17"/>
      <c r="M44" s="17"/>
      <c r="N44" s="19"/>
      <c r="O44" s="17"/>
      <c r="P44" s="17"/>
      <c r="Q44" s="17"/>
      <c r="R44" s="17"/>
      <c r="S44" s="86"/>
      <c r="T44" s="17"/>
      <c r="U44" s="17"/>
      <c r="V44" s="17"/>
      <c r="W44" s="22"/>
      <c r="X44" s="130"/>
      <c r="Y44" s="130"/>
      <c r="Z44" s="2"/>
      <c r="AA44" s="2"/>
      <c r="AB44" s="2"/>
      <c r="AC44" s="2"/>
    </row>
    <row r="45" spans="1:29" ht="16.5" customHeight="1">
      <c r="A45" s="1"/>
      <c r="B45" s="127"/>
      <c r="C45" s="127"/>
      <c r="D45" s="84"/>
      <c r="E45" s="17"/>
      <c r="F45" s="17"/>
      <c r="G45" s="17"/>
      <c r="H45" s="17"/>
      <c r="I45" s="18"/>
      <c r="J45" s="17"/>
      <c r="K45" s="17"/>
      <c r="L45" s="17"/>
      <c r="M45" s="17"/>
      <c r="N45" s="19"/>
      <c r="O45" s="17"/>
      <c r="P45" s="17"/>
      <c r="Q45" s="17"/>
      <c r="R45" s="17"/>
      <c r="S45" s="18"/>
      <c r="T45" s="17"/>
      <c r="U45" s="17"/>
      <c r="V45" s="17"/>
      <c r="W45" s="22"/>
      <c r="X45" s="130"/>
      <c r="Y45" s="130"/>
      <c r="Z45" s="2"/>
      <c r="AA45" s="2"/>
      <c r="AB45" s="2"/>
      <c r="AC45" s="2"/>
    </row>
    <row r="46" spans="1:29" ht="17.25" customHeight="1" thickBot="1">
      <c r="A46" s="1"/>
      <c r="B46" s="127"/>
      <c r="C46" s="128"/>
      <c r="D46" s="89"/>
      <c r="E46" s="7"/>
      <c r="F46" s="7"/>
      <c r="G46" s="7"/>
      <c r="H46" s="7"/>
      <c r="I46" s="51"/>
      <c r="J46" s="7"/>
      <c r="K46" s="7"/>
      <c r="L46" s="7"/>
      <c r="M46" s="7"/>
      <c r="N46" s="33"/>
      <c r="O46" s="7"/>
      <c r="P46" s="7"/>
      <c r="Q46" s="7"/>
      <c r="R46" s="7"/>
      <c r="S46" s="51"/>
      <c r="T46" s="7"/>
      <c r="U46" s="7"/>
      <c r="V46" s="7"/>
      <c r="W46" s="34"/>
      <c r="X46" s="130"/>
      <c r="Y46" s="130"/>
      <c r="Z46" s="2"/>
      <c r="AA46" s="2"/>
      <c r="AB46" s="2"/>
      <c r="AC46" s="2"/>
    </row>
    <row r="47" spans="1:29" ht="15.75" customHeight="1">
      <c r="A47" s="1"/>
      <c r="B47" s="127"/>
      <c r="C47" s="129" t="s">
        <v>58</v>
      </c>
      <c r="D47" s="47"/>
      <c r="E47" s="16"/>
      <c r="F47" s="16"/>
      <c r="G47" s="16"/>
      <c r="H47" s="16"/>
      <c r="I47" s="59" t="s">
        <v>59</v>
      </c>
      <c r="J47" s="90">
        <v>2</v>
      </c>
      <c r="K47" s="90">
        <v>2</v>
      </c>
      <c r="L47" s="90">
        <v>2</v>
      </c>
      <c r="M47" s="90">
        <v>2</v>
      </c>
      <c r="N47" s="59" t="s">
        <v>60</v>
      </c>
      <c r="O47" s="90">
        <v>2</v>
      </c>
      <c r="P47" s="90">
        <v>2</v>
      </c>
      <c r="Q47" s="90"/>
      <c r="R47" s="90"/>
      <c r="S47" s="56" t="s">
        <v>61</v>
      </c>
      <c r="T47" s="19">
        <v>3</v>
      </c>
      <c r="U47" s="19">
        <v>3</v>
      </c>
      <c r="V47" s="19"/>
      <c r="W47" s="91"/>
      <c r="X47" s="130"/>
      <c r="Y47" s="130"/>
      <c r="Z47" s="2"/>
      <c r="AA47" s="2"/>
      <c r="AB47" s="2"/>
      <c r="AC47" s="2"/>
    </row>
    <row r="48" spans="1:29" ht="16.5" customHeight="1">
      <c r="A48" s="1"/>
      <c r="B48" s="127"/>
      <c r="C48" s="130"/>
      <c r="D48" s="92"/>
      <c r="E48" s="17"/>
      <c r="F48" s="17"/>
      <c r="G48" s="17"/>
      <c r="H48" s="17"/>
      <c r="I48" s="93" t="s">
        <v>30</v>
      </c>
      <c r="J48" s="94">
        <v>2</v>
      </c>
      <c r="K48" s="94">
        <v>2</v>
      </c>
      <c r="L48" s="94"/>
      <c r="M48" s="94"/>
      <c r="N48" s="95" t="s">
        <v>62</v>
      </c>
      <c r="O48" s="94">
        <v>2</v>
      </c>
      <c r="P48" s="94">
        <v>2</v>
      </c>
      <c r="Q48" s="94"/>
      <c r="R48" s="94"/>
      <c r="S48" s="56" t="s">
        <v>63</v>
      </c>
      <c r="T48" s="19">
        <v>2</v>
      </c>
      <c r="U48" s="19">
        <v>2</v>
      </c>
      <c r="V48" s="19"/>
      <c r="W48" s="96"/>
      <c r="X48" s="130"/>
      <c r="Y48" s="130"/>
      <c r="Z48" s="2"/>
      <c r="AA48" s="2"/>
      <c r="AB48" s="2"/>
      <c r="AC48" s="2"/>
    </row>
    <row r="49" spans="1:29" ht="16.5" customHeight="1">
      <c r="A49" s="1"/>
      <c r="B49" s="127"/>
      <c r="C49" s="130"/>
      <c r="D49" s="21"/>
      <c r="E49" s="17"/>
      <c r="F49" s="17"/>
      <c r="G49" s="17"/>
      <c r="H49" s="17"/>
      <c r="I49" s="97" t="s">
        <v>64</v>
      </c>
      <c r="J49" s="94">
        <v>2</v>
      </c>
      <c r="K49" s="94">
        <v>2</v>
      </c>
      <c r="L49" s="94"/>
      <c r="M49" s="94"/>
      <c r="N49" s="59" t="s">
        <v>65</v>
      </c>
      <c r="O49" s="94">
        <v>2</v>
      </c>
      <c r="P49" s="94">
        <v>2</v>
      </c>
      <c r="Q49" s="94"/>
      <c r="R49" s="94"/>
      <c r="S49" s="56" t="s">
        <v>66</v>
      </c>
      <c r="T49" s="19">
        <v>2</v>
      </c>
      <c r="U49" s="19">
        <v>2</v>
      </c>
      <c r="V49" s="19"/>
      <c r="W49" s="96"/>
      <c r="X49" s="130"/>
      <c r="Y49" s="130"/>
      <c r="Z49" s="2"/>
      <c r="AA49" s="2"/>
      <c r="AB49" s="2"/>
      <c r="AC49" s="2"/>
    </row>
    <row r="50" spans="1:29" ht="16.5" customHeight="1">
      <c r="A50" s="1"/>
      <c r="B50" s="127"/>
      <c r="C50" s="130"/>
      <c r="D50" s="92"/>
      <c r="E50" s="17"/>
      <c r="F50" s="17"/>
      <c r="G50" s="17"/>
      <c r="H50" s="17"/>
      <c r="I50" s="95" t="s">
        <v>67</v>
      </c>
      <c r="J50" s="94"/>
      <c r="K50" s="94"/>
      <c r="L50" s="94">
        <v>2</v>
      </c>
      <c r="M50" s="94">
        <v>2</v>
      </c>
      <c r="N50" s="95" t="s">
        <v>68</v>
      </c>
      <c r="O50" s="94"/>
      <c r="P50" s="94"/>
      <c r="Q50" s="94">
        <v>2</v>
      </c>
      <c r="R50" s="94">
        <v>2</v>
      </c>
      <c r="S50" s="56" t="s">
        <v>69</v>
      </c>
      <c r="T50" s="19">
        <v>2</v>
      </c>
      <c r="U50" s="19">
        <v>2</v>
      </c>
      <c r="V50" s="19"/>
      <c r="W50" s="96"/>
      <c r="X50" s="130"/>
      <c r="Y50" s="130"/>
      <c r="Z50" s="2"/>
      <c r="AA50" s="2"/>
      <c r="AB50" s="2"/>
      <c r="AC50" s="2"/>
    </row>
    <row r="51" spans="1:29" ht="16.5" customHeight="1">
      <c r="A51" s="1"/>
      <c r="B51" s="127"/>
      <c r="C51" s="130"/>
      <c r="D51" s="21"/>
      <c r="E51" s="17"/>
      <c r="F51" s="17"/>
      <c r="G51" s="17"/>
      <c r="H51" s="17"/>
      <c r="I51" s="95" t="s">
        <v>70</v>
      </c>
      <c r="J51" s="16"/>
      <c r="K51" s="16"/>
      <c r="L51" s="16">
        <v>2</v>
      </c>
      <c r="M51" s="16">
        <v>2</v>
      </c>
      <c r="N51" s="95" t="s">
        <v>71</v>
      </c>
      <c r="O51" s="17"/>
      <c r="P51" s="17"/>
      <c r="Q51" s="17">
        <v>2</v>
      </c>
      <c r="R51" s="17">
        <v>2</v>
      </c>
      <c r="S51" s="56" t="s">
        <v>72</v>
      </c>
      <c r="T51" s="56"/>
      <c r="U51" s="56"/>
      <c r="V51" s="98">
        <v>3</v>
      </c>
      <c r="W51" s="99">
        <v>3</v>
      </c>
      <c r="X51" s="130"/>
      <c r="Y51" s="130"/>
      <c r="Z51" s="2"/>
      <c r="AA51" s="2"/>
      <c r="AB51" s="2"/>
      <c r="AC51" s="2"/>
    </row>
    <row r="52" spans="1:29" ht="16.5" customHeight="1">
      <c r="A52" s="1"/>
      <c r="B52" s="127"/>
      <c r="C52" s="130"/>
      <c r="D52" s="21"/>
      <c r="E52" s="17"/>
      <c r="F52" s="17"/>
      <c r="G52" s="17"/>
      <c r="H52" s="17"/>
      <c r="I52" s="19"/>
      <c r="J52" s="17"/>
      <c r="K52" s="17"/>
      <c r="L52" s="17"/>
      <c r="M52" s="17"/>
      <c r="N52" s="100" t="s">
        <v>73</v>
      </c>
      <c r="O52" s="17"/>
      <c r="P52" s="17"/>
      <c r="Q52" s="17">
        <v>2</v>
      </c>
      <c r="R52" s="17">
        <v>2</v>
      </c>
      <c r="S52" s="56" t="s">
        <v>74</v>
      </c>
      <c r="T52" s="101"/>
      <c r="U52" s="101"/>
      <c r="V52" s="102">
        <v>2</v>
      </c>
      <c r="W52" s="103">
        <v>2</v>
      </c>
      <c r="X52" s="130"/>
      <c r="Y52" s="130"/>
      <c r="Z52" s="2"/>
      <c r="AA52" s="2"/>
      <c r="AB52" s="2"/>
      <c r="AC52" s="2"/>
    </row>
    <row r="53" spans="1:29" ht="16.5" customHeight="1">
      <c r="A53" s="1"/>
      <c r="B53" s="127"/>
      <c r="C53" s="130"/>
      <c r="D53" s="21"/>
      <c r="E53" s="17"/>
      <c r="F53" s="17"/>
      <c r="G53" s="17"/>
      <c r="H53" s="17"/>
      <c r="I53" s="75"/>
      <c r="J53" s="17"/>
      <c r="K53" s="17"/>
      <c r="L53" s="17"/>
      <c r="M53" s="17"/>
      <c r="N53" s="104"/>
      <c r="O53" s="17"/>
      <c r="P53" s="17"/>
      <c r="Q53" s="17"/>
      <c r="R53" s="17"/>
      <c r="S53" s="56" t="s">
        <v>75</v>
      </c>
      <c r="T53" s="101"/>
      <c r="U53" s="101"/>
      <c r="V53" s="102">
        <v>2</v>
      </c>
      <c r="W53" s="103">
        <v>2</v>
      </c>
      <c r="X53" s="130"/>
      <c r="Y53" s="130"/>
      <c r="Z53" s="2"/>
      <c r="AA53" s="2"/>
      <c r="AB53" s="2"/>
      <c r="AC53" s="2"/>
    </row>
    <row r="54" spans="1:29" ht="16.5" customHeight="1">
      <c r="A54" s="1"/>
      <c r="B54" s="127"/>
      <c r="C54" s="130"/>
      <c r="D54" s="21"/>
      <c r="E54" s="17"/>
      <c r="F54" s="17"/>
      <c r="G54" s="17"/>
      <c r="H54" s="17"/>
      <c r="I54" s="19"/>
      <c r="J54" s="17"/>
      <c r="K54" s="17"/>
      <c r="L54" s="17"/>
      <c r="M54" s="17"/>
      <c r="N54" s="71"/>
      <c r="O54" s="17"/>
      <c r="P54" s="17"/>
      <c r="Q54" s="17"/>
      <c r="R54" s="17"/>
      <c r="S54" s="105" t="s">
        <v>76</v>
      </c>
      <c r="T54" s="101"/>
      <c r="U54" s="101"/>
      <c r="V54" s="102">
        <v>2</v>
      </c>
      <c r="W54" s="103">
        <v>2</v>
      </c>
      <c r="X54" s="130"/>
      <c r="Y54" s="130"/>
      <c r="Z54" s="2"/>
      <c r="AA54" s="2"/>
      <c r="AB54" s="2"/>
      <c r="AC54" s="2"/>
    </row>
    <row r="55" spans="1:29" ht="16.5" customHeight="1">
      <c r="A55" s="1"/>
      <c r="B55" s="127"/>
      <c r="C55" s="130"/>
      <c r="D55" s="21"/>
      <c r="E55" s="17"/>
      <c r="F55" s="17"/>
      <c r="G55" s="17"/>
      <c r="H55" s="17"/>
      <c r="I55" s="56"/>
      <c r="J55" s="17"/>
      <c r="K55" s="17"/>
      <c r="L55" s="17"/>
      <c r="M55" s="17"/>
      <c r="N55" s="106"/>
      <c r="O55" s="17"/>
      <c r="P55" s="17"/>
      <c r="Q55" s="17"/>
      <c r="R55" s="17"/>
      <c r="S55" s="107"/>
      <c r="T55" s="101"/>
      <c r="U55" s="101"/>
      <c r="V55" s="101"/>
      <c r="W55" s="108"/>
      <c r="X55" s="130"/>
      <c r="Y55" s="130"/>
      <c r="Z55" s="2"/>
      <c r="AA55" s="2"/>
      <c r="AB55" s="2"/>
      <c r="AC55" s="2"/>
    </row>
    <row r="56" spans="1:29" ht="16.5" customHeight="1">
      <c r="A56" s="1"/>
      <c r="B56" s="127"/>
      <c r="C56" s="130"/>
      <c r="D56" s="21"/>
      <c r="E56" s="17"/>
      <c r="F56" s="17"/>
      <c r="G56" s="17"/>
      <c r="H56" s="17"/>
      <c r="I56" s="19"/>
      <c r="J56" s="17"/>
      <c r="K56" s="17"/>
      <c r="L56" s="17"/>
      <c r="M56" s="17"/>
      <c r="N56" s="71"/>
      <c r="O56" s="17"/>
      <c r="P56" s="17"/>
      <c r="Q56" s="17"/>
      <c r="R56" s="17"/>
      <c r="S56" s="109"/>
      <c r="T56" s="101"/>
      <c r="U56" s="101"/>
      <c r="V56" s="101"/>
      <c r="W56" s="108"/>
      <c r="X56" s="130"/>
      <c r="Y56" s="130"/>
      <c r="Z56" s="2"/>
      <c r="AA56" s="2"/>
      <c r="AB56" s="2"/>
      <c r="AC56" s="2"/>
    </row>
    <row r="57" spans="1:29" ht="16.5" customHeight="1">
      <c r="A57" s="1"/>
      <c r="B57" s="127"/>
      <c r="C57" s="130"/>
      <c r="D57" s="21"/>
      <c r="E57" s="17"/>
      <c r="F57" s="17"/>
      <c r="G57" s="17"/>
      <c r="H57" s="17"/>
      <c r="I57" s="19"/>
      <c r="J57" s="17"/>
      <c r="K57" s="17"/>
      <c r="L57" s="17"/>
      <c r="M57" s="17"/>
      <c r="N57" s="110"/>
      <c r="O57" s="17"/>
      <c r="P57" s="17"/>
      <c r="Q57" s="17"/>
      <c r="R57" s="17"/>
      <c r="S57" s="19"/>
      <c r="T57" s="101"/>
      <c r="U57" s="101"/>
      <c r="V57" s="101"/>
      <c r="W57" s="108"/>
      <c r="X57" s="130"/>
      <c r="Y57" s="130"/>
      <c r="Z57" s="2"/>
      <c r="AA57" s="2"/>
      <c r="AB57" s="2"/>
      <c r="AC57" s="2"/>
    </row>
    <row r="58" spans="1:29" ht="16.5" customHeight="1">
      <c r="A58" s="1"/>
      <c r="B58" s="127"/>
      <c r="C58" s="130"/>
      <c r="D58" s="21"/>
      <c r="E58" s="17"/>
      <c r="F58" s="17"/>
      <c r="G58" s="17"/>
      <c r="H58" s="17"/>
      <c r="I58" s="19"/>
      <c r="J58" s="19"/>
      <c r="K58" s="19"/>
      <c r="L58" s="17"/>
      <c r="M58" s="17"/>
      <c r="N58" s="106"/>
      <c r="O58" s="17"/>
      <c r="P58" s="17"/>
      <c r="Q58" s="17"/>
      <c r="R58" s="17"/>
      <c r="S58" s="92"/>
      <c r="T58" s="101"/>
      <c r="U58" s="101"/>
      <c r="V58" s="101"/>
      <c r="W58" s="108"/>
      <c r="X58" s="130"/>
      <c r="Y58" s="130"/>
      <c r="Z58" s="2"/>
      <c r="AA58" s="2"/>
      <c r="AB58" s="2"/>
      <c r="AC58" s="2"/>
    </row>
    <row r="59" spans="1:29" ht="16.5" customHeight="1">
      <c r="A59" s="1"/>
      <c r="B59" s="127"/>
      <c r="C59" s="130"/>
      <c r="D59" s="21"/>
      <c r="E59" s="17"/>
      <c r="F59" s="17"/>
      <c r="G59" s="17"/>
      <c r="H59" s="17"/>
      <c r="I59" s="19"/>
      <c r="J59" s="19"/>
      <c r="K59" s="19"/>
      <c r="L59" s="17"/>
      <c r="M59" s="17"/>
      <c r="N59" s="111"/>
      <c r="O59" s="17"/>
      <c r="P59" s="17"/>
      <c r="Q59" s="17"/>
      <c r="R59" s="17"/>
      <c r="S59" s="92"/>
      <c r="T59" s="101"/>
      <c r="U59" s="101"/>
      <c r="V59" s="101"/>
      <c r="W59" s="108"/>
      <c r="X59" s="130"/>
      <c r="Y59" s="130"/>
      <c r="Z59" s="2"/>
      <c r="AA59" s="2"/>
      <c r="AB59" s="2"/>
      <c r="AC59" s="2"/>
    </row>
    <row r="60" spans="1:29" ht="16.5" customHeight="1">
      <c r="A60" s="1"/>
      <c r="B60" s="127"/>
      <c r="C60" s="130"/>
      <c r="D60" s="21"/>
      <c r="E60" s="17"/>
      <c r="F60" s="17"/>
      <c r="G60" s="17"/>
      <c r="H60" s="17"/>
      <c r="I60" s="92"/>
      <c r="J60" s="19"/>
      <c r="K60" s="19"/>
      <c r="L60" s="17"/>
      <c r="M60" s="17"/>
      <c r="N60" s="71"/>
      <c r="O60" s="17"/>
      <c r="P60" s="17"/>
      <c r="Q60" s="17"/>
      <c r="R60" s="17"/>
      <c r="S60" s="92"/>
      <c r="T60" s="101"/>
      <c r="U60" s="101"/>
      <c r="V60" s="101"/>
      <c r="W60" s="108"/>
      <c r="X60" s="130"/>
      <c r="Y60" s="130"/>
      <c r="Z60" s="2"/>
      <c r="AA60" s="2"/>
      <c r="AB60" s="2"/>
      <c r="AC60" s="2"/>
    </row>
    <row r="61" spans="1:29" ht="16.5" customHeight="1">
      <c r="A61" s="1"/>
      <c r="B61" s="127"/>
      <c r="C61" s="130"/>
      <c r="D61" s="21"/>
      <c r="E61" s="17"/>
      <c r="F61" s="17"/>
      <c r="G61" s="17"/>
      <c r="H61" s="17"/>
      <c r="I61" s="71"/>
      <c r="J61" s="19"/>
      <c r="K61" s="19"/>
      <c r="L61" s="17"/>
      <c r="M61" s="17"/>
      <c r="N61" s="111"/>
      <c r="O61" s="17"/>
      <c r="P61" s="17"/>
      <c r="Q61" s="17"/>
      <c r="R61" s="17"/>
      <c r="S61" s="27"/>
      <c r="T61" s="112"/>
      <c r="U61" s="112"/>
      <c r="V61" s="112"/>
      <c r="W61" s="108"/>
      <c r="X61" s="130"/>
      <c r="Y61" s="130"/>
      <c r="Z61" s="2"/>
      <c r="AA61" s="2"/>
      <c r="AB61" s="2"/>
      <c r="AC61" s="2"/>
    </row>
    <row r="62" spans="1:29" ht="16.5" customHeight="1">
      <c r="A62" s="1"/>
      <c r="B62" s="127"/>
      <c r="C62" s="130"/>
      <c r="D62" s="24"/>
      <c r="E62" s="28"/>
      <c r="F62" s="28"/>
      <c r="G62" s="28"/>
      <c r="H62" s="17"/>
      <c r="I62" s="113"/>
      <c r="J62" s="27"/>
      <c r="K62" s="27"/>
      <c r="L62" s="28"/>
      <c r="M62" s="17"/>
      <c r="N62" s="71"/>
      <c r="O62" s="28"/>
      <c r="P62" s="28"/>
      <c r="Q62" s="28"/>
      <c r="R62" s="28"/>
      <c r="S62" s="109"/>
      <c r="T62" s="101"/>
      <c r="U62" s="101"/>
      <c r="V62" s="101"/>
      <c r="W62" s="108"/>
      <c r="X62" s="130"/>
      <c r="Y62" s="130"/>
      <c r="Z62" s="2"/>
      <c r="AA62" s="2"/>
      <c r="AB62" s="2"/>
      <c r="AC62" s="2"/>
    </row>
    <row r="63" spans="1:29" ht="16.5" customHeight="1">
      <c r="A63" s="1"/>
      <c r="B63" s="127"/>
      <c r="C63" s="130"/>
      <c r="D63" s="24"/>
      <c r="E63" s="28"/>
      <c r="F63" s="28"/>
      <c r="G63" s="28"/>
      <c r="H63" s="17"/>
      <c r="I63" s="27"/>
      <c r="J63" s="27"/>
      <c r="K63" s="27"/>
      <c r="L63" s="28"/>
      <c r="M63" s="28"/>
      <c r="N63" s="76"/>
      <c r="O63" s="28"/>
      <c r="P63" s="28"/>
      <c r="Q63" s="28"/>
      <c r="R63" s="28"/>
      <c r="S63" s="114"/>
      <c r="T63" s="26"/>
      <c r="U63" s="26"/>
      <c r="V63" s="26"/>
      <c r="W63" s="36"/>
      <c r="X63" s="130"/>
      <c r="Y63" s="130"/>
      <c r="Z63" s="2"/>
      <c r="AA63" s="2"/>
      <c r="AB63" s="2"/>
      <c r="AC63" s="2"/>
    </row>
    <row r="64" spans="1:29" ht="16.5" customHeight="1">
      <c r="A64" s="1"/>
      <c r="B64" s="127"/>
      <c r="C64" s="130"/>
      <c r="D64" s="24"/>
      <c r="E64" s="28"/>
      <c r="F64" s="28"/>
      <c r="G64" s="28"/>
      <c r="H64" s="17"/>
      <c r="I64" s="27"/>
      <c r="J64" s="27"/>
      <c r="K64" s="27"/>
      <c r="L64" s="28"/>
      <c r="M64" s="28"/>
      <c r="N64" s="76"/>
      <c r="O64" s="28"/>
      <c r="P64" s="28"/>
      <c r="Q64" s="28"/>
      <c r="R64" s="28"/>
      <c r="S64" s="19"/>
      <c r="T64" s="28"/>
      <c r="U64" s="28"/>
      <c r="V64" s="28"/>
      <c r="W64" s="29"/>
      <c r="X64" s="130"/>
      <c r="Y64" s="130"/>
      <c r="Z64" s="2"/>
      <c r="AA64" s="2"/>
      <c r="AB64" s="2"/>
      <c r="AC64" s="2"/>
    </row>
    <row r="65" spans="1:29" ht="17.25" customHeight="1" thickBot="1">
      <c r="A65" s="1"/>
      <c r="B65" s="127"/>
      <c r="C65" s="130"/>
      <c r="D65" s="30"/>
      <c r="E65" s="7"/>
      <c r="F65" s="7"/>
      <c r="G65" s="7"/>
      <c r="H65" s="7"/>
      <c r="I65" s="33"/>
      <c r="J65" s="33"/>
      <c r="K65" s="33"/>
      <c r="L65" s="7"/>
      <c r="M65" s="7"/>
      <c r="N65" s="33"/>
      <c r="O65" s="33"/>
      <c r="P65" s="33"/>
      <c r="Q65" s="33"/>
      <c r="R65" s="33"/>
      <c r="S65" s="33"/>
      <c r="T65" s="7"/>
      <c r="U65" s="7"/>
      <c r="V65" s="7"/>
      <c r="W65" s="34"/>
      <c r="X65" s="130"/>
      <c r="Y65" s="130"/>
      <c r="Z65" s="2"/>
      <c r="AA65" s="2"/>
      <c r="AB65" s="2"/>
      <c r="AC65" s="2"/>
    </row>
    <row r="66" spans="1:29" ht="17.25" customHeight="1" thickBot="1">
      <c r="A66" s="1"/>
      <c r="B66" s="127"/>
      <c r="C66" s="130"/>
      <c r="D66" s="52" t="s">
        <v>77</v>
      </c>
      <c r="E66" s="31">
        <v>0</v>
      </c>
      <c r="F66" s="31">
        <v>0</v>
      </c>
      <c r="G66" s="31">
        <v>0</v>
      </c>
      <c r="H66" s="115">
        <v>0</v>
      </c>
      <c r="I66" s="31" t="s">
        <v>77</v>
      </c>
      <c r="J66" s="31">
        <v>2</v>
      </c>
      <c r="K66" s="31">
        <v>2</v>
      </c>
      <c r="L66" s="31">
        <v>2</v>
      </c>
      <c r="M66" s="31">
        <v>2</v>
      </c>
      <c r="N66" s="31" t="s">
        <v>77</v>
      </c>
      <c r="O66" s="31">
        <v>2</v>
      </c>
      <c r="P66" s="31">
        <v>2</v>
      </c>
      <c r="Q66" s="31">
        <v>2</v>
      </c>
      <c r="R66" s="31">
        <v>2</v>
      </c>
      <c r="S66" s="31" t="s">
        <v>77</v>
      </c>
      <c r="T66" s="31">
        <v>5</v>
      </c>
      <c r="U66" s="31">
        <v>5</v>
      </c>
      <c r="V66" s="31">
        <v>5</v>
      </c>
      <c r="W66" s="116">
        <v>5</v>
      </c>
      <c r="X66" s="132"/>
      <c r="Y66" s="132"/>
      <c r="Z66" s="2"/>
      <c r="AA66" s="2"/>
      <c r="AB66" s="2"/>
      <c r="AC66" s="2"/>
    </row>
    <row r="67" spans="1:29" ht="14.25" customHeight="1" thickBot="1">
      <c r="A67" s="1"/>
      <c r="B67" s="128"/>
      <c r="C67" s="132"/>
      <c r="D67" s="52" t="s">
        <v>78</v>
      </c>
      <c r="E67" s="31">
        <f t="shared" ref="E67:H67" si="9">SUM(E14+E23+E34+E66)</f>
        <v>16</v>
      </c>
      <c r="F67" s="31">
        <f t="shared" si="9"/>
        <v>18</v>
      </c>
      <c r="G67" s="31">
        <f t="shared" si="9"/>
        <v>16</v>
      </c>
      <c r="H67" s="31">
        <f t="shared" si="9"/>
        <v>18</v>
      </c>
      <c r="I67" s="31" t="s">
        <v>78</v>
      </c>
      <c r="J67" s="31">
        <f t="shared" ref="J67:M67" si="10">SUM(J14+J23+J34+J66)</f>
        <v>16</v>
      </c>
      <c r="K67" s="31">
        <f t="shared" si="10"/>
        <v>19</v>
      </c>
      <c r="L67" s="31">
        <f t="shared" si="10"/>
        <v>16</v>
      </c>
      <c r="M67" s="31">
        <f t="shared" si="10"/>
        <v>19</v>
      </c>
      <c r="N67" s="31" t="s">
        <v>78</v>
      </c>
      <c r="O67" s="31">
        <f t="shared" ref="O67:R67" si="11">SUM(O14+O23+O34+O66)</f>
        <v>16</v>
      </c>
      <c r="P67" s="31">
        <f t="shared" si="11"/>
        <v>17</v>
      </c>
      <c r="Q67" s="31">
        <f t="shared" si="11"/>
        <v>16</v>
      </c>
      <c r="R67" s="31">
        <f t="shared" si="11"/>
        <v>17</v>
      </c>
      <c r="S67" s="31" t="s">
        <v>78</v>
      </c>
      <c r="T67" s="31">
        <f>SUM(T14+T23+T34+T66)</f>
        <v>16</v>
      </c>
      <c r="U67" s="31">
        <f>SUM(U14+U23+U34+U66)</f>
        <v>11</v>
      </c>
      <c r="V67" s="31">
        <f t="shared" ref="V67:W67" si="12">SUM(V14+V23+V34+V66)</f>
        <v>16</v>
      </c>
      <c r="W67" s="31">
        <f t="shared" si="12"/>
        <v>11</v>
      </c>
      <c r="X67" s="117">
        <f>SUM(E67+G67+J67+L67+O67+Q67+T67+V67)</f>
        <v>128</v>
      </c>
      <c r="Y67" s="117">
        <f>SUM(F67+H67+K67+M67+P67+R67+U67+W67)</f>
        <v>130</v>
      </c>
      <c r="Z67" s="2"/>
      <c r="AA67" s="2"/>
      <c r="AB67" s="2"/>
      <c r="AC67" s="2"/>
    </row>
    <row r="68" spans="1:29" ht="13.5" customHeight="1">
      <c r="A68" s="1"/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2"/>
      <c r="AA68" s="2"/>
      <c r="AB68" s="2"/>
      <c r="AC68" s="2"/>
    </row>
    <row r="69" spans="1:29" ht="15.75" customHeight="1">
      <c r="A69" s="1"/>
      <c r="B69" s="121" t="s">
        <v>79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2"/>
      <c r="AA69" s="2"/>
      <c r="AB69" s="2"/>
      <c r="AC69" s="2"/>
    </row>
    <row r="70" spans="1:29" ht="36" customHeight="1">
      <c r="A70" s="1"/>
      <c r="B70" s="124" t="s">
        <v>80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2"/>
      <c r="AA70" s="2"/>
      <c r="AB70" s="2"/>
      <c r="AC70" s="2"/>
    </row>
    <row r="71" spans="1:29" ht="13.5" customHeight="1">
      <c r="A71" s="1"/>
      <c r="B71" s="118" t="s">
        <v>81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2"/>
      <c r="AA71" s="2"/>
      <c r="AB71" s="2"/>
      <c r="AC71" s="2"/>
    </row>
    <row r="72" spans="1:29" ht="13.5" customHeight="1">
      <c r="A72" s="1"/>
      <c r="B72" s="125" t="s">
        <v>82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2"/>
      <c r="AA72" s="2"/>
      <c r="AB72" s="2"/>
      <c r="AC72" s="2"/>
    </row>
    <row r="73" spans="1:29" ht="13.5" customHeight="1">
      <c r="A73" s="1"/>
      <c r="B73" s="124" t="s">
        <v>83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2"/>
      <c r="AA73" s="2"/>
      <c r="AB73" s="2"/>
      <c r="AC73" s="2"/>
    </row>
    <row r="74" spans="1:29" ht="13.5" customHeight="1">
      <c r="A74" s="1"/>
      <c r="B74" s="118" t="s">
        <v>84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2"/>
      <c r="AA74" s="2"/>
      <c r="AB74" s="2"/>
      <c r="AC74" s="2"/>
    </row>
    <row r="75" spans="1:29" ht="44.25" customHeight="1">
      <c r="A75" s="1"/>
      <c r="B75" s="120" t="s">
        <v>85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2"/>
      <c r="AA75" s="2"/>
      <c r="AB75" s="2"/>
      <c r="AC75" s="2"/>
    </row>
    <row r="76" spans="1:29" ht="15.75" customHeight="1">
      <c r="A76" s="1"/>
      <c r="B76" s="121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2"/>
      <c r="AA76" s="2"/>
      <c r="AB76" s="2"/>
      <c r="AC76" s="2"/>
    </row>
    <row r="77" spans="1:29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  <row r="79" spans="1:2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44">
    <mergeCell ref="L4:M4"/>
    <mergeCell ref="X4:X5"/>
    <mergeCell ref="B1:X1"/>
    <mergeCell ref="P2:Y2"/>
    <mergeCell ref="B3:H3"/>
    <mergeCell ref="I3:M3"/>
    <mergeCell ref="N3:R3"/>
    <mergeCell ref="S3:W3"/>
    <mergeCell ref="B4:D5"/>
    <mergeCell ref="E4:F4"/>
    <mergeCell ref="G4:H4"/>
    <mergeCell ref="I4:I5"/>
    <mergeCell ref="J4:K4"/>
    <mergeCell ref="Y4:Y5"/>
    <mergeCell ref="B6:C14"/>
    <mergeCell ref="X6:X14"/>
    <mergeCell ref="Y6:Y14"/>
    <mergeCell ref="B24:C34"/>
    <mergeCell ref="X24:X34"/>
    <mergeCell ref="Y24:Y34"/>
    <mergeCell ref="B15:C23"/>
    <mergeCell ref="X15:X23"/>
    <mergeCell ref="Y15:Y23"/>
    <mergeCell ref="N4:N5"/>
    <mergeCell ref="O4:P4"/>
    <mergeCell ref="Q4:R4"/>
    <mergeCell ref="S4:S5"/>
    <mergeCell ref="T4:U4"/>
    <mergeCell ref="V4:W4"/>
    <mergeCell ref="B35:B67"/>
    <mergeCell ref="C35:C40"/>
    <mergeCell ref="X35:X66"/>
    <mergeCell ref="Y35:Y66"/>
    <mergeCell ref="C41:C46"/>
    <mergeCell ref="C47:C67"/>
    <mergeCell ref="B74:Y74"/>
    <mergeCell ref="B75:Y75"/>
    <mergeCell ref="B76:Y76"/>
    <mergeCell ref="B68:Y68"/>
    <mergeCell ref="B69:Y69"/>
    <mergeCell ref="B70:Y70"/>
    <mergeCell ref="B71:Y71"/>
    <mergeCell ref="B72:Y72"/>
    <mergeCell ref="B73:Y7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夜四技產攜專班105入學</vt:lpstr>
      <vt:lpstr>工作表2</vt:lpstr>
      <vt:lpstr>工作表3</vt:lpstr>
      <vt:lpstr>工作表4</vt:lpstr>
      <vt:lpstr>工作表5</vt:lpstr>
      <vt:lpstr>工作表6</vt:lpstr>
      <vt:lpstr>工作表7</vt:lpstr>
      <vt:lpstr>工作表8</vt:lpstr>
      <vt:lpstr>工作表9</vt:lpstr>
      <vt:lpstr>工作表10</vt:lpstr>
      <vt:lpstr>工作表11</vt:lpstr>
      <vt:lpstr>工作表12</vt:lpstr>
      <vt:lpstr>工作表13</vt:lpstr>
      <vt:lpstr>工作表14</vt:lpstr>
      <vt:lpstr>工作表15</vt:lpstr>
      <vt:lpstr>工作表16</vt:lpstr>
      <vt:lpstr>工作表17</vt:lpstr>
      <vt:lpstr>工作表18</vt:lpstr>
      <vt:lpstr>工作表19</vt:lpstr>
      <vt:lpstr>工作表20</vt:lpstr>
      <vt:lpstr>工作表21</vt:lpstr>
      <vt:lpstr>工作表22</vt:lpstr>
      <vt:lpstr>工作表23</vt:lpstr>
      <vt:lpstr>工作表24</vt:lpstr>
      <vt:lpstr>工作表25</vt:lpstr>
      <vt:lpstr>工作表26</vt:lpstr>
      <vt:lpstr>工作表27</vt:lpstr>
      <vt:lpstr>工作表28</vt:lpstr>
      <vt:lpstr>工作表29</vt:lpstr>
      <vt:lpstr>工作表30</vt:lpstr>
      <vt:lpstr>工作表31</vt:lpstr>
      <vt:lpstr>工作表32</vt:lpstr>
      <vt:lpstr>工作表33</vt:lpstr>
      <vt:lpstr>工作表34</vt:lpstr>
      <vt:lpstr>工作表35</vt:lpstr>
      <vt:lpstr>工作表36</vt:lpstr>
      <vt:lpstr>工作表37</vt:lpstr>
      <vt:lpstr>工作表38</vt:lpstr>
      <vt:lpstr>工作表39</vt:lpstr>
      <vt:lpstr>工作表40</vt:lpstr>
      <vt:lpstr>工作表41</vt:lpstr>
      <vt:lpstr>工作表42</vt:lpstr>
      <vt:lpstr>工作表43</vt:lpstr>
      <vt:lpstr>工作表44</vt:lpstr>
      <vt:lpstr>工作表45</vt:lpstr>
      <vt:lpstr>工作表46</vt:lpstr>
      <vt:lpstr>工作表47</vt:lpstr>
      <vt:lpstr>工作表48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2016-05-09T01:06:39Z</dcterms:created>
  <dcterms:modified xsi:type="dcterms:W3CDTF">2016-11-05T15:03:04Z</dcterms:modified>
</cp:coreProperties>
</file>