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7368" activeTab="0"/>
  </bookViews>
  <sheets>
    <sheet name="97-1001212" sheetId="1" r:id="rId1"/>
  </sheets>
  <definedNames>
    <definedName name="_xlnm.Print_Area" localSheetId="0">'97-1001212'!$A$1:$W$57</definedName>
  </definedNames>
  <calcPr fullCalcOnLoad="1"/>
</workbook>
</file>

<file path=xl/sharedStrings.xml><?xml version="1.0" encoding="utf-8"?>
<sst xmlns="http://schemas.openxmlformats.org/spreadsheetml/2006/main" count="173" uniqueCount="125">
  <si>
    <t>第一學年</t>
  </si>
  <si>
    <t>第二學年</t>
  </si>
  <si>
    <t>第三學年</t>
  </si>
  <si>
    <t>第四學年</t>
  </si>
  <si>
    <r>
      <t>科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標楷體"/>
        <family val="4"/>
      </rPr>
      <t>目</t>
    </r>
  </si>
  <si>
    <t>一學期</t>
  </si>
  <si>
    <t>二學期</t>
  </si>
  <si>
    <r>
      <t>科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目</t>
    </r>
  </si>
  <si>
    <t>學分</t>
  </si>
  <si>
    <t>時數</t>
  </si>
  <si>
    <t>共同必修</t>
  </si>
  <si>
    <t>專業必修</t>
  </si>
  <si>
    <t>共同選修</t>
  </si>
  <si>
    <t>專業選修</t>
  </si>
  <si>
    <t>建議選修</t>
  </si>
  <si>
    <t>合計</t>
  </si>
  <si>
    <t>學群必修</t>
  </si>
  <si>
    <t>學群選修</t>
  </si>
  <si>
    <t>合計</t>
  </si>
  <si>
    <t>小計</t>
  </si>
  <si>
    <t>會計學(一)</t>
  </si>
  <si>
    <t>統計學(一)</t>
  </si>
  <si>
    <t>經濟學(一)</t>
  </si>
  <si>
    <t>國文(一)(二)</t>
  </si>
  <si>
    <t>通識課程(二)(三)</t>
  </si>
  <si>
    <t>英文(一)(二)</t>
  </si>
  <si>
    <t>英語聽講練習</t>
  </si>
  <si>
    <t>歷史</t>
  </si>
  <si>
    <t>軍訓(一)(二)</t>
  </si>
  <si>
    <t>英語寫作練習</t>
  </si>
  <si>
    <t>憲法與立國精神</t>
  </si>
  <si>
    <t>體育(一)(二)</t>
  </si>
  <si>
    <t>體育(三)(四)</t>
  </si>
  <si>
    <t>服務教育(一)(二)</t>
  </si>
  <si>
    <t>學分數</t>
  </si>
  <si>
    <t>時數</t>
  </si>
  <si>
    <t>微積分</t>
  </si>
  <si>
    <t>企業概論</t>
  </si>
  <si>
    <t>民法概要</t>
  </si>
  <si>
    <t>會計學(二）</t>
  </si>
  <si>
    <t>經濟學(二）</t>
  </si>
  <si>
    <t>管理學</t>
  </si>
  <si>
    <t xml:space="preserve"> </t>
  </si>
  <si>
    <t>商事法</t>
  </si>
  <si>
    <t>組織行為</t>
  </si>
  <si>
    <t>行銷管理</t>
  </si>
  <si>
    <t xml:space="preserve"> </t>
  </si>
  <si>
    <t>統計學（二）</t>
  </si>
  <si>
    <t>資訊管理</t>
  </si>
  <si>
    <t>財務管理</t>
  </si>
  <si>
    <t>生產與作業管理</t>
  </si>
  <si>
    <t>商用英文</t>
  </si>
  <si>
    <t>管理數學</t>
  </si>
  <si>
    <t>人力資源管理</t>
  </si>
  <si>
    <r>
      <t>企業專題製作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上</t>
    </r>
    <r>
      <rPr>
        <sz val="12"/>
        <rFont val="Times New Roman"/>
        <family val="1"/>
      </rPr>
      <t>)</t>
    </r>
  </si>
  <si>
    <t>管理會計</t>
  </si>
  <si>
    <t>企業專題製作(下)</t>
  </si>
  <si>
    <t>企業政策</t>
  </si>
  <si>
    <t>專案管理@</t>
  </si>
  <si>
    <t>廣告管理</t>
  </si>
  <si>
    <t>商業談判</t>
  </si>
  <si>
    <t>客戶關係管理</t>
  </si>
  <si>
    <t>消費者行為</t>
  </si>
  <si>
    <t>投資學</t>
  </si>
  <si>
    <t>人力規劃與經營　</t>
  </si>
  <si>
    <t>供應鏈管理</t>
  </si>
  <si>
    <t>#電子商務@</t>
  </si>
  <si>
    <t>管理科學概論</t>
  </si>
  <si>
    <t>證券管理@</t>
  </si>
  <si>
    <t>通識課程(四)</t>
  </si>
  <si>
    <t>研究方法概論</t>
  </si>
  <si>
    <t>#商業套裝軟體@</t>
  </si>
  <si>
    <t>通識課程(一)中華人文</t>
  </si>
  <si>
    <t>中華科技大學企業管理系 日間部四技 課程表(97學年度入學)</t>
  </si>
  <si>
    <r>
      <t>98.09.28</t>
    </r>
    <r>
      <rPr>
        <sz val="12"/>
        <rFont val="細明體"/>
        <family val="3"/>
      </rPr>
      <t>九十八學年度第一學期第一次教務會議通過</t>
    </r>
  </si>
  <si>
    <r>
      <t>98.03.09</t>
    </r>
    <r>
      <rPr>
        <sz val="12"/>
        <color indexed="8"/>
        <rFont val="細明體"/>
        <family val="3"/>
      </rPr>
      <t>九十七學年度第二學期第一次教務會議修訂通過</t>
    </r>
    <r>
      <rPr>
        <sz val="12"/>
        <color indexed="8"/>
        <rFont val="Times New Roman"/>
        <family val="1"/>
      </rPr>
      <t>(98.05.25</t>
    </r>
    <r>
      <rPr>
        <sz val="12"/>
        <color indexed="8"/>
        <rFont val="細明體"/>
        <family val="3"/>
      </rPr>
      <t>九十七學年度第二學期第一次課程發展委員會議修訂通過</t>
    </r>
    <r>
      <rPr>
        <sz val="12"/>
        <color indexed="8"/>
        <rFont val="Times New Roman"/>
        <family val="1"/>
      </rPr>
      <t>)</t>
    </r>
  </si>
  <si>
    <t>#電算機與實習</t>
  </si>
  <si>
    <t>創新管理</t>
  </si>
  <si>
    <t>科技管理</t>
  </si>
  <si>
    <t>職場生涯規劃</t>
  </si>
  <si>
    <t xml:space="preserve"> </t>
  </si>
  <si>
    <t>個體經濟學</t>
  </si>
  <si>
    <t>會計專題@</t>
  </si>
  <si>
    <t>日文</t>
  </si>
  <si>
    <t>總體經濟學</t>
  </si>
  <si>
    <t>公共關係</t>
  </si>
  <si>
    <t>零售管理@</t>
  </si>
  <si>
    <t>管理心理學</t>
  </si>
  <si>
    <t>#電腦軟體乙級證照@</t>
  </si>
  <si>
    <t>體育</t>
  </si>
  <si>
    <t>商業自動化</t>
  </si>
  <si>
    <t>國際企業管理</t>
  </si>
  <si>
    <t>行銷研究</t>
  </si>
  <si>
    <t>網路行銷</t>
  </si>
  <si>
    <t>財務報表分析　</t>
  </si>
  <si>
    <t>策略管理</t>
  </si>
  <si>
    <t>管理資訊系統</t>
  </si>
  <si>
    <t>知識管理</t>
  </si>
  <si>
    <t>品質管理</t>
  </si>
  <si>
    <t>進階日文</t>
  </si>
  <si>
    <t>服務業行銷</t>
  </si>
  <si>
    <t>高科技產業分析</t>
  </si>
  <si>
    <t>衍生性金融商品</t>
  </si>
  <si>
    <t>企業經營管理實務</t>
  </si>
  <si>
    <t>人力資源專題</t>
  </si>
  <si>
    <t>競爭策略分析</t>
  </si>
  <si>
    <t>決策分析</t>
  </si>
  <si>
    <t>國際行銷</t>
  </si>
  <si>
    <t>中小企業管理</t>
  </si>
  <si>
    <t>財務管理專題</t>
  </si>
  <si>
    <t>統計應用軟體</t>
  </si>
  <si>
    <t>企業倫理</t>
  </si>
  <si>
    <t>建議選修</t>
  </si>
  <si>
    <t>合計</t>
  </si>
  <si>
    <r>
      <t>「</t>
    </r>
    <r>
      <rPr>
        <sz val="11"/>
        <color indexed="8"/>
        <rFont val="Times New Roman"/>
        <family val="1"/>
      </rPr>
      <t>#</t>
    </r>
    <r>
      <rPr>
        <sz val="11"/>
        <color indexed="8"/>
        <rFont val="細明體"/>
        <family val="3"/>
      </rPr>
      <t>」為需要電腦上機實習科目。「</t>
    </r>
    <r>
      <rPr>
        <sz val="11"/>
        <color indexed="8"/>
        <rFont val="Times New Roman"/>
        <family val="1"/>
      </rPr>
      <t>@</t>
    </r>
    <r>
      <rPr>
        <sz val="11"/>
        <color indexed="8"/>
        <rFont val="細明體"/>
        <family val="3"/>
      </rPr>
      <t>」為專業證照輔導課程。</t>
    </r>
  </si>
  <si>
    <t>企業資源規劃@</t>
  </si>
  <si>
    <r>
      <t>98.09.15</t>
    </r>
    <r>
      <rPr>
        <sz val="12"/>
        <rFont val="細明體"/>
        <family val="3"/>
      </rPr>
      <t>九十八學年度第一學期第一次系課程委員會會議通過</t>
    </r>
  </si>
  <si>
    <r>
      <t>99.04.07</t>
    </r>
    <r>
      <rPr>
        <sz val="12"/>
        <color indexed="8"/>
        <rFont val="細明體"/>
        <family val="3"/>
      </rPr>
      <t>九十八學年度第二學期第一次系課程委員會會議修正通過</t>
    </r>
  </si>
  <si>
    <r>
      <t>99.05.10</t>
    </r>
    <r>
      <rPr>
        <sz val="12"/>
        <color indexed="8"/>
        <rFont val="細明體"/>
        <family val="3"/>
      </rPr>
      <t>九十八學年度第一學期第二次教務會議通過</t>
    </r>
  </si>
  <si>
    <r>
      <t>100.11.11</t>
    </r>
    <r>
      <rPr>
        <sz val="12"/>
        <color indexed="8"/>
        <rFont val="細明體"/>
        <family val="3"/>
      </rPr>
      <t>一百學年度第一學期第三次系課程委員會會議通過</t>
    </r>
  </si>
  <si>
    <t>100.11.11一百學年度第一學期第三次系課程委員會議通過</t>
  </si>
  <si>
    <t>職場專業實習(一)</t>
  </si>
  <si>
    <t>校外實習參考教育部規定之學分數核計：學年為18學分，學期9學分，暑假最高3學分，寒假最，累計最高為3學分，其他時數或需抵免者，另行簽核。</t>
  </si>
  <si>
    <t>職場專業實習(二)</t>
  </si>
  <si>
    <t>職場專業實習(三)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</si>
</sst>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  <numFmt numFmtId="189" formatCode="[$€-2]\ #,##0.00_);[Red]\([$€-2]\ #,##0.00\)"/>
  </numFmts>
  <fonts count="6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標楷體"/>
      <family val="4"/>
    </font>
    <font>
      <sz val="10"/>
      <color indexed="8"/>
      <name val="Times New Roman"/>
      <family val="1"/>
    </font>
    <font>
      <sz val="9"/>
      <name val="細明體"/>
      <family val="3"/>
    </font>
    <font>
      <sz val="11"/>
      <color indexed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b/>
      <u val="single"/>
      <sz val="14"/>
      <color indexed="12"/>
      <name val="新細明體"/>
      <family val="1"/>
    </font>
    <font>
      <sz val="10"/>
      <name val="標楷體"/>
      <family val="4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u val="single"/>
      <sz val="14"/>
      <color indexed="8"/>
      <name val="新細明體"/>
      <family val="1"/>
    </font>
    <font>
      <u val="single"/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7" fillId="0" borderId="10" xfId="0" applyFont="1" applyBorder="1" applyAlignment="1" quotePrefix="1">
      <alignment horizontal="left" vertical="top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 quotePrefix="1">
      <alignment horizontal="left"/>
    </xf>
    <xf numFmtId="0" fontId="13" fillId="0" borderId="12" xfId="0" applyFont="1" applyBorder="1" applyAlignment="1">
      <alignment horizontal="right"/>
    </xf>
    <xf numFmtId="0" fontId="7" fillId="0" borderId="10" xfId="0" applyFont="1" applyBorder="1" applyAlignment="1" quotePrefix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7" fillId="0" borderId="12" xfId="0" applyFont="1" applyBorder="1" applyAlignment="1" quotePrefix="1">
      <alignment horizontal="left"/>
    </xf>
    <xf numFmtId="0" fontId="19" fillId="0" borderId="10" xfId="0" applyFont="1" applyBorder="1" applyAlignment="1" quotePrefix="1">
      <alignment horizontal="left" vertical="top" wrapText="1"/>
    </xf>
    <xf numFmtId="0" fontId="17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9" fillId="0" borderId="16" xfId="0" applyFont="1" applyBorder="1" applyAlignment="1" quotePrefix="1">
      <alignment horizontal="left" vertical="top" wrapText="1"/>
    </xf>
    <xf numFmtId="0" fontId="17" fillId="0" borderId="16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3" fillId="0" borderId="10" xfId="45" applyFont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0" fillId="0" borderId="25" xfId="45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30" fillId="0" borderId="10" xfId="45" applyFont="1" applyBorder="1" applyAlignment="1" applyProtection="1">
      <alignment/>
      <protection/>
    </xf>
    <xf numFmtId="0" fontId="30" fillId="0" borderId="10" xfId="45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0" fillId="0" borderId="17" xfId="45" applyFont="1" applyBorder="1" applyAlignment="1" applyProtection="1">
      <alignment/>
      <protection/>
    </xf>
    <xf numFmtId="0" fontId="31" fillId="0" borderId="10" xfId="45" applyFont="1" applyBorder="1" applyAlignment="1" applyProtection="1">
      <alignment/>
      <protection/>
    </xf>
    <xf numFmtId="0" fontId="32" fillId="0" borderId="22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/>
    </xf>
    <xf numFmtId="0" fontId="19" fillId="33" borderId="15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8" fillId="0" borderId="17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7" fillId="0" borderId="34" xfId="0" applyFont="1" applyBorder="1" applyAlignment="1">
      <alignment vertical="center" textRotation="255"/>
    </xf>
    <xf numFmtId="0" fontId="7" fillId="0" borderId="35" xfId="0" applyFont="1" applyBorder="1" applyAlignment="1">
      <alignment vertical="center" textRotation="255"/>
    </xf>
    <xf numFmtId="0" fontId="7" fillId="0" borderId="36" xfId="0" applyFont="1" applyBorder="1" applyAlignment="1">
      <alignment vertical="center" textRotation="255"/>
    </xf>
    <xf numFmtId="0" fontId="7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8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40" xfId="0" applyFont="1" applyBorder="1" applyAlignment="1">
      <alignment horizontal="right" vertical="center" wrapText="1"/>
    </xf>
    <xf numFmtId="0" fontId="10" fillId="0" borderId="4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41" xfId="0" applyFont="1" applyBorder="1" applyAlignment="1">
      <alignment vertical="center" textRotation="255"/>
    </xf>
    <xf numFmtId="0" fontId="8" fillId="0" borderId="35" xfId="0" applyFont="1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14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3" fillId="0" borderId="42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6001;&#21209;&#31649;&#29702;&#23560;&#38988;@" TargetMode="External" /><Relationship Id="rId2" Type="http://schemas.openxmlformats.org/officeDocument/2006/relationships/hyperlink" Target="mailto:&#35657;&#21048;&#31649;&#29702;@" TargetMode="External" /><Relationship Id="rId3" Type="http://schemas.openxmlformats.org/officeDocument/2006/relationships/hyperlink" Target="mailto:&#23560;&#26696;&#31649;&#29702;@" TargetMode="External" /><Relationship Id="rId4" Type="http://schemas.openxmlformats.org/officeDocument/2006/relationships/hyperlink" Target="mailto:#&#21830;&#26989;&#22871;&#35037;&#36575;&#39636;@" TargetMode="External" /><Relationship Id="rId5" Type="http://schemas.openxmlformats.org/officeDocument/2006/relationships/hyperlink" Target="mailto:#&#38651;&#23376;&#21830;&#21209;@" TargetMode="External" /><Relationship Id="rId6" Type="http://schemas.openxmlformats.org/officeDocument/2006/relationships/hyperlink" Target="mailto:&#20225;&#26989;&#36039;&#28304;&#35215;&#21123;@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="75" zoomScaleNormal="75" zoomScalePageLayoutView="0" workbookViewId="0" topLeftCell="A19">
      <selection activeCell="AA57" sqref="AA57"/>
    </sheetView>
  </sheetViews>
  <sheetFormatPr defaultColWidth="9.00390625" defaultRowHeight="16.5"/>
  <cols>
    <col min="1" max="1" width="9.125" style="2" customWidth="1"/>
    <col min="2" max="2" width="18.625" style="2" customWidth="1"/>
    <col min="3" max="3" width="5.125" style="8" customWidth="1"/>
    <col min="4" max="4" width="4.00390625" style="8" bestFit="1" customWidth="1"/>
    <col min="5" max="5" width="4.75390625" style="8" bestFit="1" customWidth="1"/>
    <col min="6" max="6" width="4.125" style="8" bestFit="1" customWidth="1"/>
    <col min="7" max="7" width="26.75390625" style="2" bestFit="1" customWidth="1"/>
    <col min="8" max="11" width="4.125" style="8" bestFit="1" customWidth="1"/>
    <col min="12" max="12" width="20.625" style="2" customWidth="1"/>
    <col min="13" max="16" width="4.125" style="8" bestFit="1" customWidth="1"/>
    <col min="17" max="17" width="23.00390625" style="2" customWidth="1"/>
    <col min="18" max="18" width="3.75390625" style="8" bestFit="1" customWidth="1"/>
    <col min="19" max="20" width="3.625" style="8" bestFit="1" customWidth="1"/>
    <col min="21" max="21" width="4.625" style="8" customWidth="1"/>
    <col min="22" max="22" width="7.875" style="2" customWidth="1"/>
    <col min="23" max="23" width="6.25390625" style="2" customWidth="1"/>
    <col min="24" max="16384" width="8.875" style="2" customWidth="1"/>
  </cols>
  <sheetData>
    <row r="1" spans="1:22" ht="27.75">
      <c r="A1" s="98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3" ht="16.5" thickBot="1">
      <c r="A2" s="136" t="s">
        <v>120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4"/>
    </row>
    <row r="3" spans="1:29" ht="15.75">
      <c r="A3" s="100" t="s">
        <v>0</v>
      </c>
      <c r="B3" s="101"/>
      <c r="C3" s="101"/>
      <c r="D3" s="101"/>
      <c r="E3" s="101"/>
      <c r="F3" s="101"/>
      <c r="G3" s="102" t="s">
        <v>1</v>
      </c>
      <c r="H3" s="101"/>
      <c r="I3" s="101"/>
      <c r="J3" s="101"/>
      <c r="K3" s="101"/>
      <c r="L3" s="102" t="s">
        <v>2</v>
      </c>
      <c r="M3" s="101"/>
      <c r="N3" s="101"/>
      <c r="O3" s="101"/>
      <c r="P3" s="101"/>
      <c r="Q3" s="102" t="s">
        <v>3</v>
      </c>
      <c r="R3" s="101"/>
      <c r="S3" s="101"/>
      <c r="T3" s="101"/>
      <c r="U3" s="101"/>
      <c r="V3" s="65"/>
      <c r="W3" s="3"/>
      <c r="Y3" s="2" t="s">
        <v>75</v>
      </c>
      <c r="AB3" s="73"/>
      <c r="AC3" s="73"/>
    </row>
    <row r="4" spans="1:29" ht="15.75" customHeight="1">
      <c r="A4" s="120" t="s">
        <v>4</v>
      </c>
      <c r="B4" s="121"/>
      <c r="C4" s="138" t="s">
        <v>5</v>
      </c>
      <c r="D4" s="139"/>
      <c r="E4" s="138" t="s">
        <v>6</v>
      </c>
      <c r="F4" s="139"/>
      <c r="G4" s="147" t="s">
        <v>7</v>
      </c>
      <c r="H4" s="138" t="s">
        <v>5</v>
      </c>
      <c r="I4" s="139"/>
      <c r="J4" s="138" t="s">
        <v>6</v>
      </c>
      <c r="K4" s="139"/>
      <c r="L4" s="147" t="s">
        <v>7</v>
      </c>
      <c r="M4" s="138" t="s">
        <v>5</v>
      </c>
      <c r="N4" s="139"/>
      <c r="O4" s="138" t="s">
        <v>6</v>
      </c>
      <c r="P4" s="139"/>
      <c r="Q4" s="147" t="s">
        <v>4</v>
      </c>
      <c r="R4" s="138" t="s">
        <v>5</v>
      </c>
      <c r="S4" s="139"/>
      <c r="T4" s="138" t="s">
        <v>6</v>
      </c>
      <c r="U4" s="139"/>
      <c r="V4" s="145" t="s">
        <v>34</v>
      </c>
      <c r="W4" s="106" t="s">
        <v>35</v>
      </c>
      <c r="Y4" s="73" t="s">
        <v>116</v>
      </c>
      <c r="Z4" s="73"/>
      <c r="AA4" s="73"/>
      <c r="AB4" s="73"/>
      <c r="AC4" s="73"/>
    </row>
    <row r="5" spans="1:27" ht="31.5" thickBot="1">
      <c r="A5" s="122"/>
      <c r="B5" s="121"/>
      <c r="C5" s="4" t="s">
        <v>8</v>
      </c>
      <c r="D5" s="4" t="s">
        <v>9</v>
      </c>
      <c r="E5" s="4" t="s">
        <v>8</v>
      </c>
      <c r="F5" s="4" t="s">
        <v>9</v>
      </c>
      <c r="G5" s="121"/>
      <c r="H5" s="4" t="s">
        <v>8</v>
      </c>
      <c r="I5" s="4" t="s">
        <v>9</v>
      </c>
      <c r="J5" s="4" t="s">
        <v>8</v>
      </c>
      <c r="K5" s="4" t="s">
        <v>9</v>
      </c>
      <c r="L5" s="121"/>
      <c r="M5" s="4" t="s">
        <v>8</v>
      </c>
      <c r="N5" s="4" t="s">
        <v>9</v>
      </c>
      <c r="O5" s="4" t="s">
        <v>8</v>
      </c>
      <c r="P5" s="4" t="s">
        <v>9</v>
      </c>
      <c r="Q5" s="121"/>
      <c r="R5" s="4" t="s">
        <v>8</v>
      </c>
      <c r="S5" s="4" t="s">
        <v>9</v>
      </c>
      <c r="T5" s="4" t="s">
        <v>8</v>
      </c>
      <c r="U5" s="4" t="s">
        <v>9</v>
      </c>
      <c r="V5" s="146"/>
      <c r="W5" s="107"/>
      <c r="Y5" s="73" t="s">
        <v>74</v>
      </c>
      <c r="Z5" s="73"/>
      <c r="AA5" s="73"/>
    </row>
    <row r="6" spans="1:25" ht="15.75">
      <c r="A6" s="140" t="s">
        <v>10</v>
      </c>
      <c r="B6" s="58" t="s">
        <v>23</v>
      </c>
      <c r="C6" s="59">
        <v>3</v>
      </c>
      <c r="D6" s="59">
        <v>3</v>
      </c>
      <c r="E6" s="59">
        <v>3</v>
      </c>
      <c r="F6" s="59">
        <v>3</v>
      </c>
      <c r="G6" s="58" t="s">
        <v>24</v>
      </c>
      <c r="H6" s="59">
        <v>2</v>
      </c>
      <c r="I6" s="59">
        <v>2</v>
      </c>
      <c r="J6" s="59">
        <v>2</v>
      </c>
      <c r="K6" s="59">
        <v>2</v>
      </c>
      <c r="L6" s="58" t="s">
        <v>69</v>
      </c>
      <c r="M6" s="59">
        <v>2</v>
      </c>
      <c r="N6" s="59">
        <v>2</v>
      </c>
      <c r="O6" s="59"/>
      <c r="P6" s="59"/>
      <c r="Q6" s="58"/>
      <c r="R6" s="58"/>
      <c r="S6" s="58"/>
      <c r="T6" s="58"/>
      <c r="U6" s="58"/>
      <c r="V6" s="143">
        <f>C12+E12+H12+J12+M12+O12+R12+T12</f>
        <v>27</v>
      </c>
      <c r="W6" s="108">
        <f>D12+F12+I12+K12+N12+P12+S12+U12</f>
        <v>40</v>
      </c>
      <c r="Y6" s="2" t="s">
        <v>117</v>
      </c>
    </row>
    <row r="7" spans="1:25" ht="15.75">
      <c r="A7" s="141"/>
      <c r="B7" s="60" t="s">
        <v>25</v>
      </c>
      <c r="C7" s="61">
        <v>2</v>
      </c>
      <c r="D7" s="61">
        <v>2</v>
      </c>
      <c r="E7" s="61">
        <v>2</v>
      </c>
      <c r="F7" s="61">
        <v>2</v>
      </c>
      <c r="G7" s="60" t="s">
        <v>26</v>
      </c>
      <c r="H7" s="61">
        <v>1</v>
      </c>
      <c r="I7" s="61">
        <v>2</v>
      </c>
      <c r="J7" s="61"/>
      <c r="K7" s="61"/>
      <c r="L7" s="60" t="s">
        <v>27</v>
      </c>
      <c r="M7" s="61">
        <v>2</v>
      </c>
      <c r="N7" s="61">
        <v>2</v>
      </c>
      <c r="O7" s="61"/>
      <c r="P7" s="61"/>
      <c r="Q7" s="60"/>
      <c r="R7" s="60"/>
      <c r="S7" s="60"/>
      <c r="T7" s="60"/>
      <c r="U7" s="60"/>
      <c r="V7" s="134"/>
      <c r="W7" s="109"/>
      <c r="Y7" s="2" t="s">
        <v>118</v>
      </c>
    </row>
    <row r="8" spans="1:25" ht="15.75">
      <c r="A8" s="141"/>
      <c r="B8" s="60" t="s">
        <v>28</v>
      </c>
      <c r="C8" s="61">
        <v>0</v>
      </c>
      <c r="D8" s="61">
        <v>2</v>
      </c>
      <c r="E8" s="61">
        <v>0</v>
      </c>
      <c r="F8" s="61">
        <v>2</v>
      </c>
      <c r="G8" s="60" t="s">
        <v>29</v>
      </c>
      <c r="H8" s="61"/>
      <c r="I8" s="61"/>
      <c r="J8" s="61">
        <v>1</v>
      </c>
      <c r="K8" s="61">
        <v>2</v>
      </c>
      <c r="L8" s="60" t="s">
        <v>30</v>
      </c>
      <c r="M8" s="61"/>
      <c r="N8" s="61"/>
      <c r="O8" s="61">
        <v>2</v>
      </c>
      <c r="P8" s="61">
        <v>2</v>
      </c>
      <c r="Q8" s="60"/>
      <c r="R8" s="60"/>
      <c r="S8" s="60"/>
      <c r="T8" s="60"/>
      <c r="U8" s="60"/>
      <c r="V8" s="121"/>
      <c r="W8" s="110"/>
      <c r="Y8" s="2" t="s">
        <v>119</v>
      </c>
    </row>
    <row r="9" spans="1:23" ht="15.75">
      <c r="A9" s="141"/>
      <c r="B9" s="60" t="s">
        <v>31</v>
      </c>
      <c r="C9" s="61">
        <v>0</v>
      </c>
      <c r="D9" s="61">
        <v>2</v>
      </c>
      <c r="E9" s="61">
        <v>0</v>
      </c>
      <c r="F9" s="61">
        <v>2</v>
      </c>
      <c r="G9" s="60" t="s">
        <v>32</v>
      </c>
      <c r="H9" s="61">
        <v>1</v>
      </c>
      <c r="I9" s="61">
        <v>2</v>
      </c>
      <c r="J9" s="61">
        <v>1</v>
      </c>
      <c r="K9" s="61">
        <v>2</v>
      </c>
      <c r="L9" s="60"/>
      <c r="M9" s="61"/>
      <c r="N9" s="61"/>
      <c r="O9" s="61"/>
      <c r="P9" s="61"/>
      <c r="Q9" s="60"/>
      <c r="R9" s="60"/>
      <c r="S9" s="60"/>
      <c r="T9" s="60"/>
      <c r="U9" s="60"/>
      <c r="V9" s="121"/>
      <c r="W9" s="110"/>
    </row>
    <row r="10" spans="1:23" ht="15.75">
      <c r="A10" s="141"/>
      <c r="B10" s="71" t="s">
        <v>72</v>
      </c>
      <c r="C10" s="61">
        <v>0</v>
      </c>
      <c r="D10" s="61">
        <v>0</v>
      </c>
      <c r="E10" s="61">
        <v>2</v>
      </c>
      <c r="F10" s="61">
        <v>2</v>
      </c>
      <c r="G10" s="60"/>
      <c r="H10" s="61"/>
      <c r="I10" s="61"/>
      <c r="J10" s="61"/>
      <c r="K10" s="61"/>
      <c r="L10" s="60"/>
      <c r="M10" s="61"/>
      <c r="N10" s="61"/>
      <c r="O10" s="61"/>
      <c r="P10" s="61"/>
      <c r="Q10" s="60"/>
      <c r="R10" s="60"/>
      <c r="S10" s="60"/>
      <c r="T10" s="60"/>
      <c r="U10" s="60"/>
      <c r="V10" s="121"/>
      <c r="W10" s="110"/>
    </row>
    <row r="11" spans="1:23" ht="15.75">
      <c r="A11" s="141"/>
      <c r="B11" s="6" t="s">
        <v>33</v>
      </c>
      <c r="C11" s="27">
        <v>0.5</v>
      </c>
      <c r="D11" s="27">
        <v>1</v>
      </c>
      <c r="E11" s="27">
        <v>0.5</v>
      </c>
      <c r="F11" s="27">
        <v>1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0"/>
      <c r="S11" s="60"/>
      <c r="T11" s="60"/>
      <c r="U11" s="60"/>
      <c r="V11" s="121"/>
      <c r="W11" s="110"/>
    </row>
    <row r="12" spans="1:23" ht="16.5" customHeight="1" thickBot="1">
      <c r="A12" s="142"/>
      <c r="B12" s="43" t="s">
        <v>19</v>
      </c>
      <c r="C12" s="43">
        <f>SUM(C6:C11)</f>
        <v>5.5</v>
      </c>
      <c r="D12" s="43">
        <f>SUM(D6:D11)</f>
        <v>10</v>
      </c>
      <c r="E12" s="43">
        <f>SUM(E6:E11)</f>
        <v>7.5</v>
      </c>
      <c r="F12" s="43">
        <f>SUM(F6:F11)</f>
        <v>12</v>
      </c>
      <c r="G12" s="44" t="s">
        <v>19</v>
      </c>
      <c r="H12" s="44">
        <f>SUM(H6:H11)</f>
        <v>4</v>
      </c>
      <c r="I12" s="44">
        <f>SUM(I6:I11)</f>
        <v>6</v>
      </c>
      <c r="J12" s="44">
        <f>SUM(J6:J11)</f>
        <v>4</v>
      </c>
      <c r="K12" s="44">
        <v>6</v>
      </c>
      <c r="L12" s="44" t="s">
        <v>19</v>
      </c>
      <c r="M12" s="44">
        <f>SUM(M6:M11)</f>
        <v>4</v>
      </c>
      <c r="N12" s="44">
        <f>SUM(N6:N11)</f>
        <v>4</v>
      </c>
      <c r="O12" s="44">
        <f>SUM(O6:O11)</f>
        <v>2</v>
      </c>
      <c r="P12" s="44">
        <f>SUM(P6:P11)</f>
        <v>2</v>
      </c>
      <c r="Q12" s="44" t="s">
        <v>19</v>
      </c>
      <c r="R12" s="44">
        <f>SUM(R6:R7)</f>
        <v>0</v>
      </c>
      <c r="S12" s="44">
        <f>SUM(S6:S7)</f>
        <v>0</v>
      </c>
      <c r="T12" s="44">
        <f>SUM(T6:T7)</f>
        <v>0</v>
      </c>
      <c r="U12" s="44">
        <f>SUM(U6:U7)</f>
        <v>0</v>
      </c>
      <c r="V12" s="144"/>
      <c r="W12" s="111"/>
    </row>
    <row r="13" spans="1:23" ht="15.75">
      <c r="A13" s="117" t="s">
        <v>16</v>
      </c>
      <c r="B13" s="56" t="s">
        <v>20</v>
      </c>
      <c r="C13" s="57">
        <v>3</v>
      </c>
      <c r="D13" s="57">
        <v>3</v>
      </c>
      <c r="E13" s="57"/>
      <c r="F13" s="57"/>
      <c r="G13" s="58" t="s">
        <v>21</v>
      </c>
      <c r="H13" s="59">
        <v>3</v>
      </c>
      <c r="I13" s="59">
        <v>3</v>
      </c>
      <c r="J13" s="59"/>
      <c r="K13" s="59"/>
      <c r="L13" s="59"/>
      <c r="M13" s="59"/>
      <c r="N13" s="59"/>
      <c r="O13" s="59"/>
      <c r="P13" s="59"/>
      <c r="Q13" s="59"/>
      <c r="R13" s="58"/>
      <c r="S13" s="58"/>
      <c r="T13" s="58"/>
      <c r="U13" s="58"/>
      <c r="V13" s="133">
        <f>C17+E17+H17+J17+M17+O17+R17+T17</f>
        <v>9</v>
      </c>
      <c r="W13" s="112">
        <f>D17+F17+I17+K17+N17+P17+S17+U17</f>
        <v>9</v>
      </c>
    </row>
    <row r="14" spans="1:23" ht="15.75">
      <c r="A14" s="118"/>
      <c r="B14" s="60" t="s">
        <v>22</v>
      </c>
      <c r="C14" s="61">
        <v>3</v>
      </c>
      <c r="D14" s="61">
        <v>3</v>
      </c>
      <c r="E14" s="61"/>
      <c r="F14" s="61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0"/>
      <c r="S14" s="60"/>
      <c r="T14" s="60"/>
      <c r="U14" s="60"/>
      <c r="V14" s="134"/>
      <c r="W14" s="113"/>
    </row>
    <row r="15" spans="1:23" ht="15.75">
      <c r="A15" s="118"/>
      <c r="B15" s="60"/>
      <c r="C15" s="61"/>
      <c r="D15" s="61"/>
      <c r="E15" s="61"/>
      <c r="F15" s="61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2"/>
      <c r="S15" s="62"/>
      <c r="T15" s="62"/>
      <c r="U15" s="62"/>
      <c r="V15" s="134"/>
      <c r="W15" s="113"/>
    </row>
    <row r="16" spans="1:23" ht="15.75">
      <c r="A16" s="118"/>
      <c r="B16" s="60"/>
      <c r="C16" s="61"/>
      <c r="D16" s="61"/>
      <c r="E16" s="61"/>
      <c r="F16" s="61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0"/>
      <c r="S16" s="60"/>
      <c r="T16" s="60"/>
      <c r="U16" s="60"/>
      <c r="V16" s="134"/>
      <c r="W16" s="113"/>
    </row>
    <row r="17" spans="1:23" ht="16.5" thickBot="1">
      <c r="A17" s="119"/>
      <c r="B17" s="64" t="s">
        <v>19</v>
      </c>
      <c r="C17" s="64">
        <f>SUM(C13:C16)</f>
        <v>6</v>
      </c>
      <c r="D17" s="64">
        <f>SUM(D13:D16)</f>
        <v>6</v>
      </c>
      <c r="E17" s="64">
        <f>SUM(E13:E16)</f>
        <v>0</v>
      </c>
      <c r="F17" s="64">
        <f>SUM(F13:F16)</f>
        <v>0</v>
      </c>
      <c r="G17" s="64" t="s">
        <v>19</v>
      </c>
      <c r="H17" s="64">
        <f>SUM(H13:H16)</f>
        <v>3</v>
      </c>
      <c r="I17" s="64">
        <f>SUM(I13:I16)</f>
        <v>3</v>
      </c>
      <c r="J17" s="64">
        <f>SUM(J13:J16)</f>
        <v>0</v>
      </c>
      <c r="K17" s="64">
        <f>SUM(K13:K16)</f>
        <v>0</v>
      </c>
      <c r="L17" s="64" t="s">
        <v>19</v>
      </c>
      <c r="M17" s="64">
        <f>SUM(M13:M16)</f>
        <v>0</v>
      </c>
      <c r="N17" s="64">
        <f>SUM(N13:N16)</f>
        <v>0</v>
      </c>
      <c r="O17" s="64">
        <f>SUM(O13:O16)</f>
        <v>0</v>
      </c>
      <c r="P17" s="64">
        <f>SUM(P13:P16)</f>
        <v>0</v>
      </c>
      <c r="Q17" s="64" t="s">
        <v>19</v>
      </c>
      <c r="R17" s="64">
        <f>SUM(R13:R16)</f>
        <v>0</v>
      </c>
      <c r="S17" s="64">
        <f>SUM(S13:S16)</f>
        <v>0</v>
      </c>
      <c r="T17" s="64">
        <f>SUM(T13:T16)</f>
        <v>0</v>
      </c>
      <c r="U17" s="64">
        <f>SUM(U13:U16)</f>
        <v>0</v>
      </c>
      <c r="V17" s="135"/>
      <c r="W17" s="114"/>
    </row>
    <row r="18" spans="1:23" ht="19.5">
      <c r="A18" s="123" t="s">
        <v>11</v>
      </c>
      <c r="B18" s="74" t="s">
        <v>76</v>
      </c>
      <c r="C18" s="75">
        <v>3</v>
      </c>
      <c r="D18" s="61">
        <v>3</v>
      </c>
      <c r="E18" s="57"/>
      <c r="F18" s="57"/>
      <c r="G18" s="56" t="s">
        <v>44</v>
      </c>
      <c r="H18" s="57">
        <v>2</v>
      </c>
      <c r="I18" s="57">
        <v>2</v>
      </c>
      <c r="J18" s="58"/>
      <c r="K18" s="58"/>
      <c r="L18" s="60" t="s">
        <v>52</v>
      </c>
      <c r="M18" s="61">
        <v>3</v>
      </c>
      <c r="N18" s="61">
        <v>3</v>
      </c>
      <c r="O18" s="63"/>
      <c r="P18" s="63"/>
      <c r="Q18" s="60" t="s">
        <v>57</v>
      </c>
      <c r="R18" s="61"/>
      <c r="S18" s="61"/>
      <c r="T18" s="92">
        <v>3</v>
      </c>
      <c r="U18" s="92">
        <v>3</v>
      </c>
      <c r="V18" s="126">
        <f>C26+E26+H26+J26+M26+O26+R26+T26</f>
        <v>58</v>
      </c>
      <c r="W18" s="103">
        <f>D26+F26+I26+K26+N26+P26+S26+U26</f>
        <v>60</v>
      </c>
    </row>
    <row r="19" spans="1:23" ht="15.75">
      <c r="A19" s="124"/>
      <c r="B19" s="60" t="s">
        <v>37</v>
      </c>
      <c r="C19" s="61">
        <v>3</v>
      </c>
      <c r="D19" s="61">
        <v>3</v>
      </c>
      <c r="E19" s="60"/>
      <c r="F19" s="60"/>
      <c r="G19" s="66" t="s">
        <v>45</v>
      </c>
      <c r="H19" s="67">
        <v>3</v>
      </c>
      <c r="I19" s="67">
        <v>3</v>
      </c>
      <c r="J19" s="67" t="s">
        <v>46</v>
      </c>
      <c r="K19" s="67" t="s">
        <v>46</v>
      </c>
      <c r="L19" s="60" t="s">
        <v>53</v>
      </c>
      <c r="M19" s="57">
        <v>3</v>
      </c>
      <c r="N19" s="57">
        <v>3</v>
      </c>
      <c r="O19" s="61"/>
      <c r="P19" s="61"/>
      <c r="Q19" s="60" t="s">
        <v>56</v>
      </c>
      <c r="R19" s="61">
        <v>1</v>
      </c>
      <c r="S19" s="61">
        <v>2</v>
      </c>
      <c r="T19" s="57"/>
      <c r="U19" s="61"/>
      <c r="V19" s="127"/>
      <c r="W19" s="115"/>
    </row>
    <row r="20" spans="1:23" ht="15.75">
      <c r="A20" s="124"/>
      <c r="B20" s="60" t="s">
        <v>38</v>
      </c>
      <c r="C20" s="61">
        <v>2</v>
      </c>
      <c r="D20" s="61">
        <v>2</v>
      </c>
      <c r="E20" s="60"/>
      <c r="F20" s="60"/>
      <c r="G20" s="60" t="s">
        <v>47</v>
      </c>
      <c r="H20" s="61"/>
      <c r="I20" s="61"/>
      <c r="J20" s="61">
        <v>3</v>
      </c>
      <c r="K20" s="61">
        <v>3</v>
      </c>
      <c r="L20" s="62" t="s">
        <v>51</v>
      </c>
      <c r="M20" s="63">
        <v>2</v>
      </c>
      <c r="N20" s="63">
        <v>2</v>
      </c>
      <c r="O20" s="63">
        <v>2</v>
      </c>
      <c r="P20" s="63">
        <v>2</v>
      </c>
      <c r="Q20" s="56" t="s">
        <v>55</v>
      </c>
      <c r="R20" s="61">
        <v>2</v>
      </c>
      <c r="S20" s="61">
        <v>2</v>
      </c>
      <c r="T20" s="61">
        <v>2</v>
      </c>
      <c r="U20" s="61">
        <v>2</v>
      </c>
      <c r="V20" s="127"/>
      <c r="W20" s="115"/>
    </row>
    <row r="21" spans="1:23" ht="19.5">
      <c r="A21" s="124"/>
      <c r="B21" s="56" t="s">
        <v>36</v>
      </c>
      <c r="C21" s="57">
        <v>2</v>
      </c>
      <c r="D21" s="57">
        <v>2</v>
      </c>
      <c r="E21" s="57">
        <v>2</v>
      </c>
      <c r="F21" s="57">
        <v>2</v>
      </c>
      <c r="G21" s="60" t="s">
        <v>48</v>
      </c>
      <c r="H21" s="61" t="s">
        <v>46</v>
      </c>
      <c r="I21" s="61" t="s">
        <v>46</v>
      </c>
      <c r="J21" s="61">
        <v>3</v>
      </c>
      <c r="K21" s="61">
        <v>3</v>
      </c>
      <c r="L21" s="60" t="s">
        <v>54</v>
      </c>
      <c r="M21" s="61"/>
      <c r="N21" s="61"/>
      <c r="O21" s="61">
        <v>1</v>
      </c>
      <c r="P21" s="61">
        <v>2</v>
      </c>
      <c r="Q21" s="69"/>
      <c r="R21" s="50"/>
      <c r="S21" s="50"/>
      <c r="T21" s="50"/>
      <c r="U21" s="50"/>
      <c r="V21" s="128"/>
      <c r="W21" s="115"/>
    </row>
    <row r="22" spans="1:23" ht="15.75">
      <c r="A22" s="124"/>
      <c r="B22" s="60" t="s">
        <v>39</v>
      </c>
      <c r="C22" s="61"/>
      <c r="D22" s="61"/>
      <c r="E22" s="61">
        <v>3</v>
      </c>
      <c r="F22" s="61">
        <v>3</v>
      </c>
      <c r="G22" s="60" t="s">
        <v>49</v>
      </c>
      <c r="H22" s="61"/>
      <c r="I22" s="61"/>
      <c r="J22" s="61">
        <v>3</v>
      </c>
      <c r="K22" s="61">
        <v>3</v>
      </c>
      <c r="L22" s="60"/>
      <c r="M22" s="61"/>
      <c r="N22" s="61"/>
      <c r="O22" s="61"/>
      <c r="P22" s="61"/>
      <c r="Q22" s="5"/>
      <c r="R22" s="26"/>
      <c r="S22" s="26"/>
      <c r="T22" s="26"/>
      <c r="U22" s="26"/>
      <c r="V22" s="128"/>
      <c r="W22" s="115"/>
    </row>
    <row r="23" spans="1:23" ht="19.5">
      <c r="A23" s="124"/>
      <c r="B23" s="60" t="s">
        <v>40</v>
      </c>
      <c r="C23" s="61"/>
      <c r="D23" s="61"/>
      <c r="E23" s="61">
        <v>3</v>
      </c>
      <c r="F23" s="61">
        <v>3</v>
      </c>
      <c r="G23" s="68" t="s">
        <v>50</v>
      </c>
      <c r="H23" s="61"/>
      <c r="I23" s="61"/>
      <c r="J23" s="61">
        <v>2</v>
      </c>
      <c r="K23" s="61">
        <v>2</v>
      </c>
      <c r="L23" s="1"/>
      <c r="M23" s="26"/>
      <c r="N23" s="26"/>
      <c r="O23" s="26"/>
      <c r="P23" s="26"/>
      <c r="Q23" s="69"/>
      <c r="R23" s="50"/>
      <c r="S23" s="50"/>
      <c r="T23" s="50"/>
      <c r="U23" s="50"/>
      <c r="V23" s="128"/>
      <c r="W23" s="115"/>
    </row>
    <row r="24" spans="1:23" ht="15.75">
      <c r="A24" s="124"/>
      <c r="B24" s="60" t="s">
        <v>41</v>
      </c>
      <c r="C24" s="61" t="s">
        <v>42</v>
      </c>
      <c r="D24" s="61" t="s">
        <v>42</v>
      </c>
      <c r="E24" s="61">
        <v>3</v>
      </c>
      <c r="F24" s="61">
        <v>3</v>
      </c>
      <c r="G24" s="9"/>
      <c r="H24" s="26"/>
      <c r="I24" s="26"/>
      <c r="J24" s="26"/>
      <c r="K24" s="54"/>
      <c r="L24" s="1"/>
      <c r="M24" s="26"/>
      <c r="N24" s="26"/>
      <c r="O24" s="26"/>
      <c r="P24" s="26"/>
      <c r="Q24" s="56"/>
      <c r="R24" s="57"/>
      <c r="S24" s="57"/>
      <c r="T24" s="57"/>
      <c r="U24" s="61"/>
      <c r="V24" s="127"/>
      <c r="W24" s="115"/>
    </row>
    <row r="25" spans="1:23" ht="15.75">
      <c r="A25" s="124"/>
      <c r="B25" s="60" t="s">
        <v>43</v>
      </c>
      <c r="C25" s="61"/>
      <c r="D25" s="61"/>
      <c r="E25" s="61">
        <v>2</v>
      </c>
      <c r="F25" s="61">
        <v>2</v>
      </c>
      <c r="G25" s="1"/>
      <c r="H25" s="26"/>
      <c r="I25" s="26"/>
      <c r="J25" s="26"/>
      <c r="K25" s="26"/>
      <c r="L25" s="1"/>
      <c r="M25" s="26"/>
      <c r="N25" s="26"/>
      <c r="O25" s="26"/>
      <c r="P25" s="26"/>
      <c r="Q25" s="5"/>
      <c r="R25" s="26"/>
      <c r="S25" s="26"/>
      <c r="T25" s="26"/>
      <c r="U25" s="26"/>
      <c r="V25" s="128"/>
      <c r="W25" s="115"/>
    </row>
    <row r="26" spans="1:23" ht="15.75" thickBot="1">
      <c r="A26" s="125"/>
      <c r="B26" s="43" t="s">
        <v>19</v>
      </c>
      <c r="C26" s="43">
        <f>SUM(C18:C25)</f>
        <v>10</v>
      </c>
      <c r="D26" s="43">
        <f>SUM(D18:D25)</f>
        <v>10</v>
      </c>
      <c r="E26" s="43">
        <f>SUM(E18:E25)</f>
        <v>13</v>
      </c>
      <c r="F26" s="43">
        <f>SUM(F18:F25)</f>
        <v>13</v>
      </c>
      <c r="G26" s="43" t="s">
        <v>19</v>
      </c>
      <c r="H26" s="43">
        <f>SUM(H18:H25)</f>
        <v>5</v>
      </c>
      <c r="I26" s="43">
        <f>SUM(I18:I25)</f>
        <v>5</v>
      </c>
      <c r="J26" s="43">
        <f>SUM(J18:J25)</f>
        <v>11</v>
      </c>
      <c r="K26" s="43">
        <f>SUM(K18:K25)</f>
        <v>11</v>
      </c>
      <c r="L26" s="43" t="s">
        <v>19</v>
      </c>
      <c r="M26" s="43">
        <f>SUM(M18:M25)</f>
        <v>8</v>
      </c>
      <c r="N26" s="43">
        <f>SUM(N18:N25)</f>
        <v>8</v>
      </c>
      <c r="O26" s="43">
        <f>SUM(O18:O25)</f>
        <v>3</v>
      </c>
      <c r="P26" s="43">
        <f>SUM(P18:P25)</f>
        <v>4</v>
      </c>
      <c r="Q26" s="43" t="s">
        <v>19</v>
      </c>
      <c r="R26" s="43">
        <f>SUM(R18:R25)</f>
        <v>3</v>
      </c>
      <c r="S26" s="43">
        <f>SUM(S18:S25)</f>
        <v>4</v>
      </c>
      <c r="T26" s="43">
        <f>SUM(T18:T25)</f>
        <v>5</v>
      </c>
      <c r="U26" s="43">
        <f>SUM(U18:U25)</f>
        <v>5</v>
      </c>
      <c r="V26" s="129"/>
      <c r="W26" s="116"/>
    </row>
    <row r="27" spans="1:23" ht="15.75">
      <c r="A27" s="117" t="s">
        <v>12</v>
      </c>
      <c r="B27" s="10"/>
      <c r="C27" s="46"/>
      <c r="D27" s="46"/>
      <c r="E27" s="46"/>
      <c r="F27" s="46"/>
      <c r="G27" s="30"/>
      <c r="H27" s="51"/>
      <c r="I27" s="51"/>
      <c r="J27" s="51"/>
      <c r="K27" s="51"/>
      <c r="L27" s="31" t="s">
        <v>89</v>
      </c>
      <c r="M27" s="50">
        <v>1</v>
      </c>
      <c r="N27" s="50">
        <v>1</v>
      </c>
      <c r="O27" s="50">
        <v>1</v>
      </c>
      <c r="P27" s="50">
        <v>1</v>
      </c>
      <c r="Q27" s="31" t="s">
        <v>89</v>
      </c>
      <c r="R27" s="50">
        <v>1</v>
      </c>
      <c r="S27" s="50">
        <v>1</v>
      </c>
      <c r="T27" s="50">
        <v>1</v>
      </c>
      <c r="U27" s="50">
        <v>1</v>
      </c>
      <c r="V27" s="126">
        <f>C55+E55+H55+J55+M55+O55+R55+T55</f>
        <v>36</v>
      </c>
      <c r="W27" s="103">
        <f>D55+F55+I55+K55+N55+P55+S55+U55</f>
        <v>36</v>
      </c>
    </row>
    <row r="28" spans="1:23" ht="15.75" customHeight="1">
      <c r="A28" s="118"/>
      <c r="B28" s="56"/>
      <c r="C28" s="57"/>
      <c r="D28" s="57"/>
      <c r="E28" s="57"/>
      <c r="F28" s="57"/>
      <c r="G28" s="15"/>
      <c r="H28" s="16"/>
      <c r="I28" s="16"/>
      <c r="J28" s="16"/>
      <c r="K28" s="16"/>
      <c r="L28" s="82"/>
      <c r="M28" s="26"/>
      <c r="N28" s="26"/>
      <c r="O28" s="26"/>
      <c r="P28" s="26"/>
      <c r="Q28" s="15"/>
      <c r="R28" s="16"/>
      <c r="S28" s="16"/>
      <c r="T28" s="16"/>
      <c r="U28" s="16"/>
      <c r="V28" s="130"/>
      <c r="W28" s="104"/>
    </row>
    <row r="29" spans="1:23" ht="15.75" customHeight="1">
      <c r="A29" s="118"/>
      <c r="B29" s="28"/>
      <c r="C29" s="29"/>
      <c r="D29" s="29"/>
      <c r="E29" s="29"/>
      <c r="F29" s="29"/>
      <c r="G29" s="20"/>
      <c r="H29" s="29"/>
      <c r="I29" s="29"/>
      <c r="J29" s="29"/>
      <c r="K29" s="29"/>
      <c r="L29" s="83"/>
      <c r="M29" s="84"/>
      <c r="N29" s="84"/>
      <c r="O29" s="84"/>
      <c r="P29" s="84"/>
      <c r="Q29" s="20"/>
      <c r="R29" s="29"/>
      <c r="S29" s="29"/>
      <c r="T29" s="29"/>
      <c r="U29" s="29"/>
      <c r="V29" s="130"/>
      <c r="W29" s="104"/>
    </row>
    <row r="30" spans="1:23" ht="16.5" customHeight="1" thickBot="1">
      <c r="A30" s="119"/>
      <c r="B30" s="17"/>
      <c r="C30" s="19"/>
      <c r="D30" s="19"/>
      <c r="E30" s="19"/>
      <c r="F30" s="19"/>
      <c r="G30" s="18"/>
      <c r="H30" s="19"/>
      <c r="I30" s="19"/>
      <c r="J30" s="19"/>
      <c r="K30" s="19"/>
      <c r="L30" s="85"/>
      <c r="M30" s="52"/>
      <c r="N30" s="52"/>
      <c r="O30" s="52"/>
      <c r="P30" s="52"/>
      <c r="Q30" s="18"/>
      <c r="R30" s="19"/>
      <c r="S30" s="19"/>
      <c r="T30" s="19"/>
      <c r="U30" s="19"/>
      <c r="V30" s="130"/>
      <c r="W30" s="104"/>
    </row>
    <row r="31" spans="1:23" ht="15.75">
      <c r="A31" s="117" t="s">
        <v>17</v>
      </c>
      <c r="B31" s="32"/>
      <c r="C31" s="48"/>
      <c r="D31" s="48"/>
      <c r="E31" s="48"/>
      <c r="F31" s="48"/>
      <c r="G31" s="33"/>
      <c r="H31" s="34"/>
      <c r="I31" s="35"/>
      <c r="J31" s="21"/>
      <c r="K31" s="21"/>
      <c r="L31" s="86"/>
      <c r="M31" s="51"/>
      <c r="N31" s="51"/>
      <c r="O31" s="51"/>
      <c r="P31" s="51"/>
      <c r="Q31" s="36"/>
      <c r="R31" s="21"/>
      <c r="S31" s="21"/>
      <c r="T31" s="21"/>
      <c r="U31" s="21"/>
      <c r="V31" s="130"/>
      <c r="W31" s="104"/>
    </row>
    <row r="32" spans="1:23" ht="15.75">
      <c r="A32" s="118"/>
      <c r="B32" s="23"/>
      <c r="C32" s="47"/>
      <c r="D32" s="47"/>
      <c r="E32" s="47"/>
      <c r="F32" s="47"/>
      <c r="G32" s="37"/>
      <c r="H32" s="38"/>
      <c r="I32" s="38"/>
      <c r="J32" s="16"/>
      <c r="K32" s="16"/>
      <c r="L32" s="87"/>
      <c r="M32" s="26"/>
      <c r="N32" s="26"/>
      <c r="O32" s="26"/>
      <c r="P32" s="26"/>
      <c r="Q32" s="15"/>
      <c r="R32" s="16"/>
      <c r="S32" s="16"/>
      <c r="T32" s="16"/>
      <c r="U32" s="16"/>
      <c r="V32" s="130"/>
      <c r="W32" s="104"/>
    </row>
    <row r="33" spans="1:23" ht="15.75">
      <c r="A33" s="118"/>
      <c r="B33" s="23"/>
      <c r="C33" s="47"/>
      <c r="D33" s="47"/>
      <c r="E33" s="47"/>
      <c r="F33" s="47"/>
      <c r="G33" s="37"/>
      <c r="H33" s="38"/>
      <c r="I33" s="38"/>
      <c r="J33" s="16"/>
      <c r="K33" s="16"/>
      <c r="L33" s="87"/>
      <c r="M33" s="26"/>
      <c r="N33" s="26"/>
      <c r="O33" s="26"/>
      <c r="P33" s="26"/>
      <c r="Q33" s="15"/>
      <c r="R33" s="16"/>
      <c r="S33" s="16"/>
      <c r="T33" s="16"/>
      <c r="U33" s="16"/>
      <c r="V33" s="130"/>
      <c r="W33" s="104"/>
    </row>
    <row r="34" spans="1:23" ht="16.5" thickBot="1">
      <c r="A34" s="119"/>
      <c r="B34" s="32"/>
      <c r="C34" s="49"/>
      <c r="D34" s="49"/>
      <c r="E34" s="49"/>
      <c r="F34" s="49"/>
      <c r="G34" s="24"/>
      <c r="H34" s="39"/>
      <c r="I34" s="25"/>
      <c r="J34" s="19"/>
      <c r="K34" s="19"/>
      <c r="L34" s="85"/>
      <c r="M34" s="52"/>
      <c r="N34" s="52"/>
      <c r="O34" s="52"/>
      <c r="P34" s="52"/>
      <c r="Q34" s="18"/>
      <c r="R34" s="19"/>
      <c r="S34" s="19"/>
      <c r="T34" s="19"/>
      <c r="U34" s="19"/>
      <c r="V34" s="130"/>
      <c r="W34" s="104"/>
    </row>
    <row r="35" spans="1:23" ht="16.5" customHeight="1">
      <c r="A35" s="123" t="s">
        <v>13</v>
      </c>
      <c r="B35" s="22"/>
      <c r="C35" s="51"/>
      <c r="D35" s="51"/>
      <c r="E35" s="51"/>
      <c r="F35" s="51"/>
      <c r="G35" s="76" t="s">
        <v>71</v>
      </c>
      <c r="H35" s="75">
        <v>2</v>
      </c>
      <c r="I35" s="75">
        <v>2</v>
      </c>
      <c r="J35" s="75"/>
      <c r="K35" s="75"/>
      <c r="L35" s="5" t="s">
        <v>90</v>
      </c>
      <c r="M35" s="75">
        <v>2</v>
      </c>
      <c r="N35" s="75">
        <v>2</v>
      </c>
      <c r="O35" s="75"/>
      <c r="P35" s="75"/>
      <c r="Q35" s="31" t="s">
        <v>91</v>
      </c>
      <c r="R35" s="79">
        <v>2</v>
      </c>
      <c r="S35" s="79">
        <v>2</v>
      </c>
      <c r="T35" s="79"/>
      <c r="U35" s="72"/>
      <c r="V35" s="131"/>
      <c r="W35" s="104"/>
    </row>
    <row r="36" spans="1:23" ht="16.5" customHeight="1">
      <c r="A36" s="149"/>
      <c r="B36" s="9"/>
      <c r="C36" s="26"/>
      <c r="D36" s="26"/>
      <c r="E36" s="26"/>
      <c r="F36" s="26"/>
      <c r="G36" s="5" t="s">
        <v>77</v>
      </c>
      <c r="H36" s="75">
        <v>2</v>
      </c>
      <c r="I36" s="75">
        <v>2</v>
      </c>
      <c r="J36" s="75"/>
      <c r="K36" s="75"/>
      <c r="L36" s="5" t="s">
        <v>92</v>
      </c>
      <c r="M36" s="75">
        <v>2</v>
      </c>
      <c r="N36" s="75">
        <v>2</v>
      </c>
      <c r="O36" s="75"/>
      <c r="P36" s="75"/>
      <c r="Q36" s="5" t="s">
        <v>93</v>
      </c>
      <c r="R36" s="75">
        <v>2</v>
      </c>
      <c r="S36" s="75">
        <v>2</v>
      </c>
      <c r="T36" s="75"/>
      <c r="U36" s="75"/>
      <c r="V36" s="131"/>
      <c r="W36" s="104"/>
    </row>
    <row r="37" spans="1:23" ht="15.75">
      <c r="A37" s="149"/>
      <c r="B37" s="1"/>
      <c r="C37" s="26"/>
      <c r="D37" s="26"/>
      <c r="E37" s="26"/>
      <c r="F37" s="26"/>
      <c r="G37" s="5" t="s">
        <v>78</v>
      </c>
      <c r="H37" s="75">
        <v>3</v>
      </c>
      <c r="I37" s="75">
        <v>3</v>
      </c>
      <c r="J37" s="75"/>
      <c r="K37" s="75"/>
      <c r="L37" s="5" t="s">
        <v>94</v>
      </c>
      <c r="M37" s="75">
        <v>2</v>
      </c>
      <c r="N37" s="75">
        <v>2</v>
      </c>
      <c r="O37" s="75"/>
      <c r="P37" s="75"/>
      <c r="Q37" s="5" t="s">
        <v>95</v>
      </c>
      <c r="R37" s="75">
        <v>2</v>
      </c>
      <c r="S37" s="75">
        <v>2</v>
      </c>
      <c r="T37" s="75"/>
      <c r="U37" s="75"/>
      <c r="V37" s="131"/>
      <c r="W37" s="104"/>
    </row>
    <row r="38" spans="1:23" ht="15.75">
      <c r="A38" s="149"/>
      <c r="B38" s="1"/>
      <c r="C38" s="26"/>
      <c r="D38" s="26"/>
      <c r="E38" s="26"/>
      <c r="F38" s="26"/>
      <c r="G38" s="77" t="s">
        <v>79</v>
      </c>
      <c r="H38" s="75">
        <v>2</v>
      </c>
      <c r="I38" s="75">
        <v>2</v>
      </c>
      <c r="J38" s="75" t="s">
        <v>80</v>
      </c>
      <c r="K38" s="75" t="s">
        <v>80</v>
      </c>
      <c r="L38" s="5" t="s">
        <v>96</v>
      </c>
      <c r="M38" s="75">
        <v>2</v>
      </c>
      <c r="N38" s="75">
        <v>2</v>
      </c>
      <c r="O38" s="75"/>
      <c r="P38" s="75"/>
      <c r="Q38" s="5" t="s">
        <v>97</v>
      </c>
      <c r="R38" s="75">
        <v>2</v>
      </c>
      <c r="S38" s="75">
        <v>2</v>
      </c>
      <c r="T38" s="75"/>
      <c r="U38" s="75"/>
      <c r="V38" s="131"/>
      <c r="W38" s="104"/>
    </row>
    <row r="39" spans="1:23" ht="19.5">
      <c r="A39" s="149"/>
      <c r="B39" s="1"/>
      <c r="C39" s="26"/>
      <c r="D39" s="26"/>
      <c r="E39" s="26"/>
      <c r="F39" s="26"/>
      <c r="G39" s="78" t="s">
        <v>81</v>
      </c>
      <c r="H39" s="75">
        <v>2</v>
      </c>
      <c r="I39" s="75">
        <v>2</v>
      </c>
      <c r="J39" s="75" t="s">
        <v>80</v>
      </c>
      <c r="K39" s="75" t="s">
        <v>80</v>
      </c>
      <c r="L39" s="80" t="s">
        <v>58</v>
      </c>
      <c r="M39" s="75">
        <v>2</v>
      </c>
      <c r="N39" s="75">
        <v>2</v>
      </c>
      <c r="O39" s="75"/>
      <c r="P39" s="75"/>
      <c r="Q39" s="80" t="s">
        <v>68</v>
      </c>
      <c r="R39" s="75">
        <v>2</v>
      </c>
      <c r="S39" s="75">
        <v>2</v>
      </c>
      <c r="T39" s="75"/>
      <c r="U39" s="75"/>
      <c r="V39" s="131"/>
      <c r="W39" s="104"/>
    </row>
    <row r="40" spans="1:23" ht="19.5">
      <c r="A40" s="149"/>
      <c r="B40" s="1"/>
      <c r="C40" s="26"/>
      <c r="D40" s="26"/>
      <c r="E40" s="26"/>
      <c r="F40" s="26"/>
      <c r="G40" s="76" t="s">
        <v>82</v>
      </c>
      <c r="H40" s="75">
        <v>3</v>
      </c>
      <c r="I40" s="75">
        <v>3</v>
      </c>
      <c r="J40" s="75" t="s">
        <v>80</v>
      </c>
      <c r="K40" s="75" t="s">
        <v>80</v>
      </c>
      <c r="L40" s="31" t="s">
        <v>70</v>
      </c>
      <c r="M40" s="79">
        <v>2</v>
      </c>
      <c r="N40" s="79">
        <v>2</v>
      </c>
      <c r="O40" s="79"/>
      <c r="P40" s="79"/>
      <c r="Q40" s="5" t="s">
        <v>98</v>
      </c>
      <c r="R40" s="75">
        <v>2</v>
      </c>
      <c r="S40" s="75">
        <v>2</v>
      </c>
      <c r="T40" s="75"/>
      <c r="U40" s="75"/>
      <c r="V40" s="131"/>
      <c r="W40" s="104"/>
    </row>
    <row r="41" spans="1:23" ht="15.75">
      <c r="A41" s="149"/>
      <c r="B41" s="1"/>
      <c r="C41" s="26"/>
      <c r="D41" s="26"/>
      <c r="E41" s="26"/>
      <c r="F41" s="26"/>
      <c r="G41" s="31" t="s">
        <v>83</v>
      </c>
      <c r="H41" s="79">
        <v>2</v>
      </c>
      <c r="I41" s="79">
        <v>2</v>
      </c>
      <c r="J41" s="79">
        <v>2</v>
      </c>
      <c r="K41" s="79">
        <v>2</v>
      </c>
      <c r="L41" s="31" t="s">
        <v>99</v>
      </c>
      <c r="M41" s="79">
        <v>2</v>
      </c>
      <c r="N41" s="79">
        <v>2</v>
      </c>
      <c r="O41" s="79">
        <v>2</v>
      </c>
      <c r="P41" s="79">
        <v>2</v>
      </c>
      <c r="Q41" s="31" t="s">
        <v>100</v>
      </c>
      <c r="R41" s="79">
        <v>2</v>
      </c>
      <c r="S41" s="79">
        <v>2</v>
      </c>
      <c r="T41" s="75" t="s">
        <v>80</v>
      </c>
      <c r="U41" s="75" t="s">
        <v>80</v>
      </c>
      <c r="V41" s="131"/>
      <c r="W41" s="104"/>
    </row>
    <row r="42" spans="1:23" ht="15.75">
      <c r="A42" s="149"/>
      <c r="B42" s="1"/>
      <c r="C42" s="26"/>
      <c r="D42" s="26"/>
      <c r="E42" s="26"/>
      <c r="F42" s="26"/>
      <c r="G42" s="77" t="s">
        <v>84</v>
      </c>
      <c r="H42" s="75"/>
      <c r="I42" s="75"/>
      <c r="J42" s="75">
        <v>2</v>
      </c>
      <c r="K42" s="75">
        <v>2</v>
      </c>
      <c r="L42" s="5" t="s">
        <v>59</v>
      </c>
      <c r="M42" s="75"/>
      <c r="N42" s="75"/>
      <c r="O42" s="75">
        <v>2</v>
      </c>
      <c r="P42" s="75">
        <v>2</v>
      </c>
      <c r="Q42" s="5" t="s">
        <v>101</v>
      </c>
      <c r="R42" s="75">
        <v>3</v>
      </c>
      <c r="S42" s="75">
        <v>3</v>
      </c>
      <c r="T42" s="75"/>
      <c r="U42" s="75"/>
      <c r="V42" s="131"/>
      <c r="W42" s="104"/>
    </row>
    <row r="43" spans="1:23" ht="15.75">
      <c r="A43" s="149"/>
      <c r="B43" s="1"/>
      <c r="C43" s="26"/>
      <c r="D43" s="26"/>
      <c r="E43" s="26"/>
      <c r="F43" s="26"/>
      <c r="G43" s="77" t="s">
        <v>85</v>
      </c>
      <c r="H43" s="75"/>
      <c r="I43" s="75"/>
      <c r="J43" s="75">
        <v>2</v>
      </c>
      <c r="K43" s="75">
        <v>2</v>
      </c>
      <c r="L43" s="5" t="s">
        <v>60</v>
      </c>
      <c r="M43" s="75"/>
      <c r="N43" s="75"/>
      <c r="O43" s="75">
        <v>2</v>
      </c>
      <c r="P43" s="75">
        <v>2</v>
      </c>
      <c r="Q43" s="93" t="s">
        <v>121</v>
      </c>
      <c r="R43" s="94"/>
      <c r="S43" s="94"/>
      <c r="T43" s="95">
        <v>1</v>
      </c>
      <c r="U43" s="95">
        <v>1</v>
      </c>
      <c r="V43" s="131"/>
      <c r="W43" s="104"/>
    </row>
    <row r="44" spans="1:23" ht="19.5">
      <c r="A44" s="149"/>
      <c r="B44" s="1"/>
      <c r="C44" s="26"/>
      <c r="D44" s="26"/>
      <c r="E44" s="26"/>
      <c r="F44" s="26"/>
      <c r="G44" s="80" t="s">
        <v>86</v>
      </c>
      <c r="H44" s="75"/>
      <c r="I44" s="75"/>
      <c r="J44" s="75">
        <v>2</v>
      </c>
      <c r="K44" s="75">
        <v>2</v>
      </c>
      <c r="L44" s="5" t="s">
        <v>61</v>
      </c>
      <c r="M44" s="75"/>
      <c r="N44" s="75"/>
      <c r="O44" s="75">
        <v>2</v>
      </c>
      <c r="P44" s="75">
        <v>2</v>
      </c>
      <c r="Q44" s="5" t="s">
        <v>102</v>
      </c>
      <c r="R44" s="75"/>
      <c r="S44" s="75"/>
      <c r="T44" s="75">
        <v>2</v>
      </c>
      <c r="U44" s="75">
        <v>2</v>
      </c>
      <c r="V44" s="131"/>
      <c r="W44" s="104"/>
    </row>
    <row r="45" spans="1:23" ht="19.5">
      <c r="A45" s="149"/>
      <c r="B45" s="11"/>
      <c r="C45" s="26"/>
      <c r="D45" s="26"/>
      <c r="E45" s="26"/>
      <c r="F45" s="26"/>
      <c r="G45" s="77" t="s">
        <v>87</v>
      </c>
      <c r="H45" s="75"/>
      <c r="I45" s="75"/>
      <c r="J45" s="75">
        <v>2</v>
      </c>
      <c r="K45" s="75">
        <v>2</v>
      </c>
      <c r="L45" s="5" t="s">
        <v>62</v>
      </c>
      <c r="M45" s="75"/>
      <c r="N45" s="75"/>
      <c r="O45" s="75">
        <v>2</v>
      </c>
      <c r="P45" s="75">
        <v>2</v>
      </c>
      <c r="Q45" s="80" t="s">
        <v>115</v>
      </c>
      <c r="R45" s="75"/>
      <c r="S45" s="75"/>
      <c r="T45" s="75">
        <v>3</v>
      </c>
      <c r="U45" s="75">
        <v>3</v>
      </c>
      <c r="V45" s="131"/>
      <c r="W45" s="104"/>
    </row>
    <row r="46" spans="1:23" ht="19.5">
      <c r="A46" s="149"/>
      <c r="B46" s="7"/>
      <c r="C46" s="26"/>
      <c r="D46" s="26"/>
      <c r="E46" s="26"/>
      <c r="F46" s="26"/>
      <c r="G46" s="81" t="s">
        <v>88</v>
      </c>
      <c r="H46" s="75"/>
      <c r="I46" s="75"/>
      <c r="J46" s="75">
        <v>2</v>
      </c>
      <c r="K46" s="75">
        <v>2</v>
      </c>
      <c r="L46" s="5" t="s">
        <v>63</v>
      </c>
      <c r="M46" s="75"/>
      <c r="N46" s="75"/>
      <c r="O46" s="75">
        <v>2</v>
      </c>
      <c r="P46" s="75">
        <v>2</v>
      </c>
      <c r="Q46" s="5" t="s">
        <v>103</v>
      </c>
      <c r="R46" s="75"/>
      <c r="S46" s="75"/>
      <c r="T46" s="75">
        <v>2</v>
      </c>
      <c r="U46" s="75">
        <v>2</v>
      </c>
      <c r="V46" s="131"/>
      <c r="W46" s="104"/>
    </row>
    <row r="47" spans="1:23" ht="15.75">
      <c r="A47" s="149"/>
      <c r="B47" s="7"/>
      <c r="C47" s="26"/>
      <c r="D47" s="26"/>
      <c r="E47" s="26"/>
      <c r="F47" s="26"/>
      <c r="G47" s="93"/>
      <c r="H47" s="94"/>
      <c r="I47" s="94"/>
      <c r="J47" s="95"/>
      <c r="K47" s="95"/>
      <c r="L47" s="5" t="s">
        <v>64</v>
      </c>
      <c r="M47" s="75"/>
      <c r="N47" s="75"/>
      <c r="O47" s="75">
        <v>2</v>
      </c>
      <c r="P47" s="75">
        <v>2</v>
      </c>
      <c r="Q47" s="5" t="s">
        <v>104</v>
      </c>
      <c r="R47" s="75"/>
      <c r="S47" s="75"/>
      <c r="T47" s="75">
        <v>2</v>
      </c>
      <c r="U47" s="75">
        <v>2</v>
      </c>
      <c r="V47" s="131"/>
      <c r="W47" s="104"/>
    </row>
    <row r="48" spans="1:23" ht="15.75">
      <c r="A48" s="149"/>
      <c r="B48" s="7"/>
      <c r="C48" s="26"/>
      <c r="D48" s="26"/>
      <c r="E48" s="26"/>
      <c r="F48" s="26"/>
      <c r="G48" s="5"/>
      <c r="H48" s="26"/>
      <c r="I48" s="26"/>
      <c r="J48" s="26"/>
      <c r="K48" s="26"/>
      <c r="L48" s="5" t="s">
        <v>65</v>
      </c>
      <c r="M48" s="75"/>
      <c r="N48" s="75"/>
      <c r="O48" s="75">
        <v>2</v>
      </c>
      <c r="P48" s="75">
        <v>2</v>
      </c>
      <c r="Q48" s="5" t="s">
        <v>105</v>
      </c>
      <c r="R48" s="75"/>
      <c r="S48" s="75"/>
      <c r="T48" s="75">
        <v>2</v>
      </c>
      <c r="U48" s="75">
        <v>2</v>
      </c>
      <c r="V48" s="131"/>
      <c r="W48" s="104"/>
    </row>
    <row r="49" spans="1:23" ht="19.5">
      <c r="A49" s="149"/>
      <c r="B49" s="7"/>
      <c r="C49" s="26"/>
      <c r="D49" s="26"/>
      <c r="E49" s="26"/>
      <c r="F49" s="26"/>
      <c r="G49" s="5"/>
      <c r="H49" s="26"/>
      <c r="I49" s="26"/>
      <c r="J49" s="26"/>
      <c r="K49" s="26"/>
      <c r="L49" s="88" t="s">
        <v>66</v>
      </c>
      <c r="M49" s="79"/>
      <c r="N49" s="79"/>
      <c r="O49" s="79">
        <v>3</v>
      </c>
      <c r="P49" s="79">
        <v>3</v>
      </c>
      <c r="Q49" s="5" t="s">
        <v>106</v>
      </c>
      <c r="R49" s="75"/>
      <c r="S49" s="75"/>
      <c r="T49" s="75">
        <v>2</v>
      </c>
      <c r="U49" s="75">
        <v>2</v>
      </c>
      <c r="V49" s="131"/>
      <c r="W49" s="104"/>
    </row>
    <row r="50" spans="1:23" ht="15.75">
      <c r="A50" s="149"/>
      <c r="B50" s="7"/>
      <c r="C50" s="26"/>
      <c r="D50" s="26"/>
      <c r="E50" s="26"/>
      <c r="F50" s="26"/>
      <c r="G50" s="97"/>
      <c r="H50" s="26"/>
      <c r="I50" s="26"/>
      <c r="J50" s="26"/>
      <c r="K50" s="26"/>
      <c r="L50" s="31" t="s">
        <v>67</v>
      </c>
      <c r="M50" s="79"/>
      <c r="N50" s="79"/>
      <c r="O50" s="79">
        <v>2</v>
      </c>
      <c r="P50" s="79">
        <v>2</v>
      </c>
      <c r="Q50" s="5" t="s">
        <v>107</v>
      </c>
      <c r="R50" s="75"/>
      <c r="S50" s="75"/>
      <c r="T50" s="75">
        <v>2</v>
      </c>
      <c r="U50" s="75">
        <v>2</v>
      </c>
      <c r="V50" s="131"/>
      <c r="W50" s="104"/>
    </row>
    <row r="51" spans="1:23" ht="15.75">
      <c r="A51" s="149"/>
      <c r="B51" s="7"/>
      <c r="C51" s="26"/>
      <c r="D51" s="26"/>
      <c r="E51" s="26"/>
      <c r="F51" s="26"/>
      <c r="G51" s="7"/>
      <c r="H51" s="26"/>
      <c r="I51" s="26"/>
      <c r="J51" s="26"/>
      <c r="K51" s="26"/>
      <c r="L51" s="5" t="s">
        <v>108</v>
      </c>
      <c r="M51" s="70"/>
      <c r="N51" s="70"/>
      <c r="O51" s="75">
        <v>3</v>
      </c>
      <c r="P51" s="75">
        <v>3</v>
      </c>
      <c r="Q51" s="89" t="s">
        <v>109</v>
      </c>
      <c r="R51" s="75"/>
      <c r="S51" s="75"/>
      <c r="T51" s="75">
        <v>2</v>
      </c>
      <c r="U51" s="75">
        <v>2</v>
      </c>
      <c r="V51" s="131"/>
      <c r="W51" s="104"/>
    </row>
    <row r="52" spans="1:23" ht="15.75">
      <c r="A52" s="149"/>
      <c r="B52" s="7"/>
      <c r="C52" s="26"/>
      <c r="D52" s="26"/>
      <c r="E52" s="26"/>
      <c r="F52" s="26"/>
      <c r="G52" s="7"/>
      <c r="H52" s="26"/>
      <c r="I52" s="26"/>
      <c r="J52" s="26"/>
      <c r="K52" s="26"/>
      <c r="L52" s="5" t="s">
        <v>110</v>
      </c>
      <c r="M52" s="26"/>
      <c r="N52" s="26"/>
      <c r="O52" s="26">
        <v>2</v>
      </c>
      <c r="P52" s="26">
        <v>2</v>
      </c>
      <c r="Q52" s="5" t="s">
        <v>111</v>
      </c>
      <c r="R52" s="75"/>
      <c r="S52" s="75"/>
      <c r="T52" s="75">
        <v>2</v>
      </c>
      <c r="U52" s="75">
        <v>2</v>
      </c>
      <c r="V52" s="131"/>
      <c r="W52" s="104"/>
    </row>
    <row r="53" spans="1:23" ht="15.75">
      <c r="A53" s="149"/>
      <c r="B53" s="7"/>
      <c r="C53" s="26"/>
      <c r="D53" s="26"/>
      <c r="E53" s="26"/>
      <c r="F53" s="26"/>
      <c r="G53" s="7"/>
      <c r="H53" s="26"/>
      <c r="I53" s="26"/>
      <c r="J53" s="26"/>
      <c r="K53" s="26"/>
      <c r="L53" s="5"/>
      <c r="M53" s="26"/>
      <c r="N53" s="26"/>
      <c r="O53" s="26"/>
      <c r="P53" s="26"/>
      <c r="Q53" s="93" t="s">
        <v>123</v>
      </c>
      <c r="R53" s="26"/>
      <c r="S53" s="26"/>
      <c r="T53" s="26">
        <v>2</v>
      </c>
      <c r="U53" s="26">
        <v>2</v>
      </c>
      <c r="V53" s="131"/>
      <c r="W53" s="104"/>
    </row>
    <row r="54" spans="1:23" ht="15.75">
      <c r="A54" s="149"/>
      <c r="B54" s="7"/>
      <c r="C54" s="26"/>
      <c r="D54" s="26"/>
      <c r="E54" s="26"/>
      <c r="F54" s="26"/>
      <c r="G54" s="7"/>
      <c r="H54" s="26"/>
      <c r="I54" s="26"/>
      <c r="J54" s="26"/>
      <c r="K54" s="26"/>
      <c r="L54" s="93"/>
      <c r="M54" s="94"/>
      <c r="N54" s="94"/>
      <c r="O54" s="95"/>
      <c r="P54" s="95"/>
      <c r="Q54" s="93" t="s">
        <v>124</v>
      </c>
      <c r="R54" s="94"/>
      <c r="S54" s="94"/>
      <c r="T54" s="95">
        <v>3</v>
      </c>
      <c r="U54" s="95">
        <v>3</v>
      </c>
      <c r="V54" s="131"/>
      <c r="W54" s="104"/>
    </row>
    <row r="55" spans="1:23" ht="16.5" thickBot="1">
      <c r="A55" s="150"/>
      <c r="B55" s="12" t="s">
        <v>14</v>
      </c>
      <c r="C55" s="52">
        <v>0</v>
      </c>
      <c r="D55" s="52">
        <v>0</v>
      </c>
      <c r="E55" s="52">
        <v>0</v>
      </c>
      <c r="F55" s="53">
        <v>0</v>
      </c>
      <c r="G55" s="12" t="s">
        <v>14</v>
      </c>
      <c r="H55" s="52">
        <v>5</v>
      </c>
      <c r="I55" s="52">
        <v>5</v>
      </c>
      <c r="J55" s="52">
        <v>2</v>
      </c>
      <c r="K55" s="52">
        <v>2</v>
      </c>
      <c r="L55" s="13" t="s">
        <v>112</v>
      </c>
      <c r="M55" s="52">
        <v>4</v>
      </c>
      <c r="N55" s="52">
        <v>4</v>
      </c>
      <c r="O55" s="52">
        <v>11</v>
      </c>
      <c r="P55" s="53">
        <v>11</v>
      </c>
      <c r="Q55" s="12" t="s">
        <v>112</v>
      </c>
      <c r="R55" s="52">
        <v>6</v>
      </c>
      <c r="S55" s="52">
        <v>6</v>
      </c>
      <c r="T55" s="52">
        <v>8</v>
      </c>
      <c r="U55" s="52">
        <v>8</v>
      </c>
      <c r="V55" s="132"/>
      <c r="W55" s="105"/>
    </row>
    <row r="56" spans="1:23" ht="16.5" thickBot="1">
      <c r="A56" s="55"/>
      <c r="B56" s="40" t="s">
        <v>18</v>
      </c>
      <c r="C56" s="45">
        <f>SUM(C12,C17,C26,C55)</f>
        <v>21.5</v>
      </c>
      <c r="D56" s="45">
        <f>SUM(D12,D17,D26,D55)</f>
        <v>26</v>
      </c>
      <c r="E56" s="45">
        <f>SUM(E12,E17,E26,E55)</f>
        <v>20.5</v>
      </c>
      <c r="F56" s="45">
        <f>SUM(F12,F17,F26,F55)</f>
        <v>25</v>
      </c>
      <c r="G56" s="41" t="s">
        <v>15</v>
      </c>
      <c r="H56" s="45">
        <f>SUM(H12,H17,H26,H55)</f>
        <v>17</v>
      </c>
      <c r="I56" s="45">
        <f>SUM(I12,I17,I26,I55)</f>
        <v>19</v>
      </c>
      <c r="J56" s="45">
        <f>SUM(J12,J17,J26,J55)</f>
        <v>17</v>
      </c>
      <c r="K56" s="45">
        <f>SUM(K12,K17,K26,K55)</f>
        <v>19</v>
      </c>
      <c r="L56" s="42" t="s">
        <v>113</v>
      </c>
      <c r="M56" s="90">
        <f>SUM(M12,M17,M26,M55)</f>
        <v>16</v>
      </c>
      <c r="N56" s="90">
        <f>SUM(N12,N17,N26,N55)</f>
        <v>16</v>
      </c>
      <c r="O56" s="90">
        <f>SUM(O12,O17,O26,O55)</f>
        <v>16</v>
      </c>
      <c r="P56" s="90">
        <f>SUM(P12,P17,P26,P55)</f>
        <v>17</v>
      </c>
      <c r="Q56" s="42" t="s">
        <v>113</v>
      </c>
      <c r="R56" s="90">
        <f>SUM(R12,R17,R26,R55)</f>
        <v>9</v>
      </c>
      <c r="S56" s="90">
        <f>SUM(S12,S17,S26,S55)</f>
        <v>10</v>
      </c>
      <c r="T56" s="90">
        <f>SUM(T12,T17,T26,T55)</f>
        <v>13</v>
      </c>
      <c r="U56" s="90">
        <f>SUM(U12,U17,U26,U55)</f>
        <v>13</v>
      </c>
      <c r="V56" s="90">
        <f>SUM(V6:V55)</f>
        <v>130</v>
      </c>
      <c r="W56" s="91">
        <f>SUM(W6:W55)</f>
        <v>145</v>
      </c>
    </row>
    <row r="57" spans="1:12" ht="15">
      <c r="A57" s="148" t="s">
        <v>114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</row>
    <row r="58" ht="15.75">
      <c r="A58" s="96" t="s">
        <v>122</v>
      </c>
    </row>
  </sheetData>
  <sheetProtection/>
  <mergeCells count="35">
    <mergeCell ref="A57:L57"/>
    <mergeCell ref="C4:D4"/>
    <mergeCell ref="E4:F4"/>
    <mergeCell ref="A27:A30"/>
    <mergeCell ref="A35:A55"/>
    <mergeCell ref="G4:G5"/>
    <mergeCell ref="H4:I4"/>
    <mergeCell ref="J4:K4"/>
    <mergeCell ref="L4:L5"/>
    <mergeCell ref="A13:A17"/>
    <mergeCell ref="A2:V2"/>
    <mergeCell ref="M4:N4"/>
    <mergeCell ref="A6:A12"/>
    <mergeCell ref="V6:V12"/>
    <mergeCell ref="V4:V5"/>
    <mergeCell ref="O4:P4"/>
    <mergeCell ref="Q4:Q5"/>
    <mergeCell ref="R4:S4"/>
    <mergeCell ref="T4:U4"/>
    <mergeCell ref="A31:A34"/>
    <mergeCell ref="A4:B5"/>
    <mergeCell ref="A18:A26"/>
    <mergeCell ref="V18:V26"/>
    <mergeCell ref="V27:V55"/>
    <mergeCell ref="V13:V17"/>
    <mergeCell ref="A1:V1"/>
    <mergeCell ref="A3:F3"/>
    <mergeCell ref="G3:K3"/>
    <mergeCell ref="L3:P3"/>
    <mergeCell ref="Q3:U3"/>
    <mergeCell ref="W27:W55"/>
    <mergeCell ref="W4:W5"/>
    <mergeCell ref="W6:W12"/>
    <mergeCell ref="W13:W17"/>
    <mergeCell ref="W18:W26"/>
  </mergeCells>
  <hyperlinks>
    <hyperlink ref="Q51" r:id="rId1" display="財務管理專題@"/>
    <hyperlink ref="Q39" r:id="rId2" display="證券管理@"/>
    <hyperlink ref="G40" r:id="rId3" display="專案管理@"/>
    <hyperlink ref="G35" r:id="rId4" display="#商業套裝軟體@"/>
    <hyperlink ref="L49" r:id="rId5" display="#電子商務@"/>
    <hyperlink ref="Q45" r:id="rId6" display="企業資源規劃@"/>
  </hyperlinks>
  <printOptions horizontalCentered="1"/>
  <pageMargins left="0.5511811023622047" right="0.15748031496062992" top="0.1968503937007874" bottom="0.1968503937007874" header="0" footer="0"/>
  <pageSetup horizontalDpi="600" verticalDpi="600" orientation="landscape" paperSize="9" scale="6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2012-02-04T07:36:24Z</cp:lastPrinted>
  <dcterms:created xsi:type="dcterms:W3CDTF">2002-03-08T01:15:45Z</dcterms:created>
  <dcterms:modified xsi:type="dcterms:W3CDTF">2012-02-04T07:37:16Z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